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003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G24" i="1" l="1"/>
  <c r="G25" i="1" s="1"/>
  <c r="G23" i="1"/>
  <c r="G22" i="1"/>
  <c r="G21" i="1"/>
  <c r="G20" i="1"/>
  <c r="G19" i="1"/>
  <c r="G7" i="1"/>
  <c r="G9" i="1"/>
  <c r="G10" i="1"/>
  <c r="G11" i="1"/>
  <c r="G12" i="1"/>
  <c r="G13" i="1"/>
  <c r="G14" i="1"/>
  <c r="G15" i="1"/>
  <c r="G16" i="1"/>
  <c r="G17" i="1"/>
  <c r="G18" i="1"/>
  <c r="G8" i="1"/>
</calcChain>
</file>

<file path=xl/comments1.xml><?xml version="1.0" encoding="utf-8"?>
<comments xmlns="http://schemas.openxmlformats.org/spreadsheetml/2006/main">
  <authors>
    <author>Oliver Kraus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wenn Alternativposition</t>
        </r>
        <r>
          <rPr>
            <sz val="9"/>
            <color indexed="81"/>
            <rFont val="Tahoma"/>
            <family val="2"/>
          </rPr>
          <t xml:space="preserve">
dann hier x eingeben. 
Wird in Summe nicht berücksichtigt </t>
        </r>
      </text>
    </comment>
    <comment ref="C24" authorId="0">
      <text>
        <r>
          <rPr>
            <b/>
            <sz val="9"/>
            <color indexed="81"/>
            <rFont val="Tahoma"/>
            <family val="2"/>
          </rPr>
          <t>hier nichts eingeben, wenn rechts fester Nachlassbetrag eingegeben wird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fester Nachlassbetrag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<sst xmlns="http://schemas.openxmlformats.org/spreadsheetml/2006/main" count="57" uniqueCount="46">
  <si>
    <t>Fliesen und alle Sanitärgegenstände bei Hornbach in Sindelfingen abholen und nach Böblingen, Wilhelmstraße 40 transportieren. </t>
  </si>
  <si>
    <t>Die Wohnung ist im 1. OG und unbewohnt. </t>
  </si>
  <si>
    <t>Wandfliesen, Bodenfliesen, Wanne, WC, Waschbecken komplett abbrechen und entsorgen. </t>
  </si>
  <si>
    <t>Steckdosen, Schalter und Abluftventilator erneuern (kann ggf. vom AG erledigt werden)</t>
  </si>
  <si>
    <t>Wanne setzen, ggf. Vormauerung erstellen, Siphon anschließen</t>
  </si>
  <si>
    <t>Waschbecken, WC und Spülkasten montieren</t>
  </si>
  <si>
    <t>Armaturen montieren</t>
  </si>
  <si>
    <t>EP</t>
  </si>
  <si>
    <t>GP</t>
  </si>
  <si>
    <t>Einheit</t>
  </si>
  <si>
    <t>Anzahl</t>
  </si>
  <si>
    <t>St.</t>
  </si>
  <si>
    <t>m²</t>
  </si>
  <si>
    <t xml:space="preserve">Wände und Boden ggf. vorbereiten und mit Tiefengrund festigen </t>
  </si>
  <si>
    <t xml:space="preserve">Die Arbeiten können im Zeitraum vom 08.06. bis 29.06.2013 vorgenommen werden, freie Zeiteinteilung. </t>
  </si>
  <si>
    <t>AP</t>
  </si>
  <si>
    <t>x</t>
  </si>
  <si>
    <t>m</t>
  </si>
  <si>
    <t>Elastisches Dichtungsband in Ecken  im Duschbereich liefern und einbauen</t>
  </si>
  <si>
    <t>Summe</t>
  </si>
  <si>
    <t xml:space="preserve">Fliesen und Sanitärgegenstände werden gestellt. Fliesenkleber, Silikon etc. bitte selbst mitbringen. </t>
  </si>
  <si>
    <t>Position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</si>
  <si>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</si>
  <si>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</si>
  <si>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</si>
  <si>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</si>
  <si>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</si>
  <si>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</si>
  <si>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</si>
  <si>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</si>
  <si>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</si>
  <si>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</si>
  <si>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</si>
  <si>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</si>
  <si>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</si>
  <si>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</si>
  <si>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</si>
  <si>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</si>
  <si>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Bestehendes Badezimmer komplett erneuern. </t>
  </si>
  <si>
    <t>Dichtungsschlämme elastisch im Duschbereich liefern und einbauen</t>
  </si>
  <si>
    <t>elastische Fugen liefern und herstellen</t>
  </si>
  <si>
    <t>Nachlass</t>
  </si>
  <si>
    <t>%</t>
  </si>
  <si>
    <t>Gesamtsumme</t>
  </si>
  <si>
    <t>Keramische Wandfliesen 60 x 20 mit flexiblem Kleber quer verlegen und grau verfugen</t>
  </si>
  <si>
    <t>Feinsteinzeug Bodenfliesen 60 x 30 mit flexiblem Kleber verlegen und grau verfugen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</si>
</sst>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3" borderId="0" xfId="0" applyFont="1" applyFill="1" applyAlignment="1" applyProtection="1">
      <alignment vertical="top"/>
      <protection locked="0"/>
    </xf>
    <xf numFmtId="0" fontId="3" fillId="3" borderId="0" xfId="0" applyFont="1" applyFill="1" applyAlignment="1" applyProtection="1">
      <alignment horizontal="center" vertical="top"/>
      <protection locked="0"/>
    </xf>
    <xf numFmtId="44" fontId="0" fillId="3" borderId="0" xfId="1" applyFont="1" applyFill="1" applyAlignment="1" applyProtection="1">
      <alignment horizontal="right" vertical="top"/>
      <protection locked="0"/>
    </xf>
    <xf numFmtId="0" fontId="0" fillId="2" borderId="0" xfId="0" applyFont="1" applyFill="1" applyProtection="1"/>
    <xf numFmtId="0" fontId="0" fillId="2" borderId="0" xfId="0" applyFont="1" applyFill="1" applyAlignment="1" applyProtection="1">
      <alignment horizontal="center"/>
    </xf>
    <xf numFmtId="0" fontId="0" fillId="2" borderId="0" xfId="0" applyFont="1" applyFill="1" applyAlignment="1" applyProtection="1">
      <alignment horizontal="right"/>
    </xf>
    <xf numFmtId="0" fontId="0" fillId="0" borderId="0" xfId="0" applyFont="1" applyProtection="1"/>
    <xf numFmtId="0" fontId="4" fillId="2" borderId="0" xfId="0" applyFont="1" applyFill="1" applyProtection="1"/>
    <xf numFmtId="44" fontId="2" fillId="2" borderId="0" xfId="1" applyFont="1" applyFill="1" applyAlignment="1" applyProtection="1">
      <alignment horizontal="right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3" fillId="3" borderId="0" xfId="0" applyFont="1" applyFill="1" applyAlignment="1" applyProtection="1">
      <alignment vertical="top" wrapText="1"/>
      <protection locked="0"/>
    </xf>
    <xf numFmtId="0" fontId="2" fillId="2" borderId="0" xfId="0" applyFont="1" applyFill="1" applyProtection="1"/>
    <xf numFmtId="0" fontId="3" fillId="2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center"/>
    </xf>
    <xf numFmtId="0" fontId="0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49" fontId="0" fillId="2" borderId="0" xfId="0" applyNumberFormat="1" applyFont="1" applyFill="1" applyAlignment="1" applyProtection="1">
      <alignment horizontal="left" vertical="top"/>
    </xf>
    <xf numFmtId="0" fontId="3" fillId="2" borderId="0" xfId="0" applyFont="1" applyFill="1" applyAlignment="1" applyProtection="1">
      <alignment vertical="top" wrapText="1"/>
    </xf>
    <xf numFmtId="44" fontId="0" fillId="2" borderId="0" xfId="1" applyFont="1" applyFill="1" applyAlignment="1" applyProtection="1">
      <alignment horizontal="right" vertical="top"/>
    </xf>
    <xf numFmtId="0" fontId="3" fillId="2" borderId="0" xfId="0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 vertical="top"/>
    </xf>
  </cellXfs>
  <cellStyles count="2">
    <cellStyle name="Standard" xfId="0" builtinId="0"/>
    <cellStyle name="Währung" xfId="1" builtinId="4"/>
  </cellStyles>
  <dxfs count="1"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95250</xdr:rowOff>
    </xdr:from>
    <xdr:to>
      <xdr:col>14</xdr:col>
      <xdr:colOff>695325</xdr:colOff>
      <xdr:row>30</xdr:row>
      <xdr:rowOff>152400</xdr:rowOff>
    </xdr:to>
    <xdr:pic>
      <xdr:nvPicPr>
        <xdr:cNvPr id="2" name="Grafik 1" descr="http://a.myhcdn.net/5d/5d1a8c6f854f46bf5fd6eef732e8f4f8fb26128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95250"/>
          <a:ext cx="5838825" cy="710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C7" sqref="C7"/>
    </sheetView>
  </sheetViews>
  <sheetFormatPr baseColWidth="10" defaultRowHeight="15" x14ac:dyDescent="0.25"/>
  <cols>
    <col min="1" max="1" width="8.140625" style="7" customWidth="1"/>
    <col min="2" max="2" width="70.140625" style="7" customWidth="1"/>
    <col min="3" max="3" width="7" style="7" bestFit="1" customWidth="1"/>
    <col min="4" max="4" width="8.5703125" style="10" customWidth="1"/>
    <col min="5" max="5" width="13.42578125" style="11" customWidth="1"/>
    <col min="6" max="6" width="4.7109375" style="10" customWidth="1"/>
    <col min="7" max="7" width="13.5703125" style="7" customWidth="1"/>
    <col min="8" max="16384" width="11.42578125" style="7"/>
  </cols>
  <sheetData>
    <row r="1" spans="1:8" x14ac:dyDescent="0.25">
      <c r="A1" s="4"/>
      <c r="B1" s="14" t="s">
        <v>38</v>
      </c>
      <c r="C1" s="4"/>
      <c r="D1" s="15"/>
      <c r="E1" s="6"/>
      <c r="F1" s="15"/>
      <c r="G1" s="4"/>
    </row>
    <row r="2" spans="1:8" ht="30" x14ac:dyDescent="0.25">
      <c r="A2" s="4"/>
      <c r="B2" s="14" t="s">
        <v>20</v>
      </c>
      <c r="C2" s="4"/>
      <c r="D2" s="15"/>
      <c r="E2" s="6"/>
      <c r="F2" s="15"/>
      <c r="G2" s="4"/>
      <c r="H2"/>
    </row>
    <row r="3" spans="1:8" x14ac:dyDescent="0.25">
      <c r="A3" s="4"/>
      <c r="B3" s="14" t="s">
        <v>1</v>
      </c>
      <c r="C3" s="4"/>
      <c r="D3" s="15"/>
      <c r="E3" s="6"/>
      <c r="F3" s="15"/>
      <c r="G3" s="4"/>
    </row>
    <row r="4" spans="1:8" ht="30" x14ac:dyDescent="0.25">
      <c r="A4" s="4"/>
      <c r="B4" s="14" t="s">
        <v>14</v>
      </c>
      <c r="C4" s="4"/>
      <c r="D4" s="15"/>
      <c r="E4" s="6"/>
      <c r="F4" s="15"/>
      <c r="G4" s="4"/>
    </row>
    <row r="5" spans="1:8" x14ac:dyDescent="0.25">
      <c r="A5" s="4"/>
      <c r="B5" s="16"/>
      <c r="C5" s="4"/>
      <c r="D5" s="15"/>
      <c r="E5" s="6"/>
      <c r="F5" s="15"/>
      <c r="G5" s="4"/>
    </row>
    <row r="6" spans="1:8" s="22" customFormat="1" x14ac:dyDescent="0.25">
      <c r="A6" s="17" t="s">
        <v>21</v>
      </c>
      <c r="B6" s="18"/>
      <c r="C6" s="19" t="s">
        <v>10</v>
      </c>
      <c r="D6" s="20" t="s">
        <v>9</v>
      </c>
      <c r="E6" s="19" t="s">
        <v>7</v>
      </c>
      <c r="F6" s="19" t="s">
        <v>15</v>
      </c>
      <c r="G6" s="19" t="s">
        <v>8</v>
      </c>
      <c r="H6" s="21"/>
    </row>
    <row r="7" spans="1:8" ht="30" x14ac:dyDescent="0.25">
      <c r="A7" s="23" t="s">
        <v>22</v>
      </c>
      <c r="B7" s="24" t="s">
        <v>2</v>
      </c>
      <c r="C7" s="1">
        <v>1</v>
      </c>
      <c r="D7" s="2" t="s">
        <v>11</v>
      </c>
      <c r="E7" s="3">
        <v>200</v>
      </c>
      <c r="F7" s="2"/>
      <c r="G7" s="25">
        <f>IF(F7="x","AP",E7*C7)</f>
        <v>200</v>
      </c>
    </row>
    <row r="8" spans="1:8" ht="30" x14ac:dyDescent="0.25">
      <c r="A8" s="23" t="s">
        <v>23</v>
      </c>
      <c r="B8" s="24" t="s">
        <v>0</v>
      </c>
      <c r="C8" s="1">
        <v>1</v>
      </c>
      <c r="D8" s="2" t="s">
        <v>11</v>
      </c>
      <c r="E8" s="3">
        <v>100</v>
      </c>
      <c r="F8" s="2" t="s">
        <v>16</v>
      </c>
      <c r="G8" s="25" t="str">
        <f>IF(F8="x","AP",E8*C8)</f>
        <v>AP</v>
      </c>
    </row>
    <row r="9" spans="1:8" ht="30" x14ac:dyDescent="0.25">
      <c r="A9" s="23" t="s">
        <v>24</v>
      </c>
      <c r="B9" s="24" t="s">
        <v>3</v>
      </c>
      <c r="C9" s="1">
        <v>1</v>
      </c>
      <c r="D9" s="2" t="s">
        <v>11</v>
      </c>
      <c r="E9" s="3">
        <v>30</v>
      </c>
      <c r="F9" s="2" t="s">
        <v>16</v>
      </c>
      <c r="G9" s="25" t="str">
        <f>IF(F9="x","AP",E9*C9)</f>
        <v>AP</v>
      </c>
    </row>
    <row r="10" spans="1:8" x14ac:dyDescent="0.25">
      <c r="A10" s="23" t="s">
        <v>25</v>
      </c>
      <c r="B10" s="24" t="s">
        <v>13</v>
      </c>
      <c r="C10" s="1">
        <v>19</v>
      </c>
      <c r="D10" s="2" t="s">
        <v>12</v>
      </c>
      <c r="E10" s="3">
        <v>3</v>
      </c>
      <c r="F10" s="2" t="s">
        <v>16</v>
      </c>
      <c r="G10" s="25" t="str">
        <f>IF(F10="x","AP",E10*C10)</f>
        <v>AP</v>
      </c>
    </row>
    <row r="11" spans="1:8" x14ac:dyDescent="0.25">
      <c r="A11" s="23" t="s">
        <v>26</v>
      </c>
      <c r="B11" s="24" t="s">
        <v>18</v>
      </c>
      <c r="C11" s="1">
        <v>6</v>
      </c>
      <c r="D11" s="2" t="s">
        <v>17</v>
      </c>
      <c r="E11" s="3">
        <v>3</v>
      </c>
      <c r="F11" s="2"/>
      <c r="G11" s="25">
        <f>IF(F11="x","AP",E11*C11)</f>
        <v>18</v>
      </c>
    </row>
    <row r="12" spans="1:8" x14ac:dyDescent="0.25">
      <c r="A12" s="23" t="s">
        <v>27</v>
      </c>
      <c r="B12" s="24" t="s">
        <v>39</v>
      </c>
      <c r="C12" s="1">
        <v>3</v>
      </c>
      <c r="D12" s="2" t="s">
        <v>12</v>
      </c>
      <c r="E12" s="3">
        <v>10</v>
      </c>
      <c r="F12" s="2"/>
      <c r="G12" s="25">
        <f>IF(F12="x","AP",E12*C12)</f>
        <v>30</v>
      </c>
    </row>
    <row r="13" spans="1:8" x14ac:dyDescent="0.25">
      <c r="A13" s="23" t="s">
        <v>28</v>
      </c>
      <c r="B13" s="24" t="s">
        <v>4</v>
      </c>
      <c r="C13" s="1">
        <v>1</v>
      </c>
      <c r="D13" s="2" t="s">
        <v>11</v>
      </c>
      <c r="E13" s="3">
        <v>120</v>
      </c>
      <c r="F13" s="2"/>
      <c r="G13" s="25">
        <f>IF(F13="x","AP",E13*C13)</f>
        <v>120</v>
      </c>
    </row>
    <row r="14" spans="1:8" ht="30" x14ac:dyDescent="0.25">
      <c r="A14" s="23" t="s">
        <v>29</v>
      </c>
      <c r="B14" s="24" t="s">
        <v>44</v>
      </c>
      <c r="C14" s="1">
        <v>16.5</v>
      </c>
      <c r="D14" s="2" t="s">
        <v>12</v>
      </c>
      <c r="E14" s="3">
        <v>40</v>
      </c>
      <c r="F14" s="2"/>
      <c r="G14" s="25">
        <f>IF(F14="x","AP",E14*C14)</f>
        <v>660</v>
      </c>
    </row>
    <row r="15" spans="1:8" ht="30" x14ac:dyDescent="0.25">
      <c r="A15" s="23" t="s">
        <v>30</v>
      </c>
      <c r="B15" s="24" t="s">
        <v>45</v>
      </c>
      <c r="C15" s="1">
        <v>2.5</v>
      </c>
      <c r="D15" s="2" t="s">
        <v>12</v>
      </c>
      <c r="E15" s="3">
        <v>40</v>
      </c>
      <c r="F15" s="2"/>
      <c r="G15" s="25">
        <f>IF(F15="x","AP",E15*C15)</f>
        <v>100</v>
      </c>
    </row>
    <row r="16" spans="1:8" x14ac:dyDescent="0.25">
      <c r="A16" s="23" t="s">
        <v>31</v>
      </c>
      <c r="B16" s="24" t="s">
        <v>5</v>
      </c>
      <c r="C16" s="1">
        <v>1</v>
      </c>
      <c r="D16" s="2" t="s">
        <v>11</v>
      </c>
      <c r="E16" s="3">
        <v>70</v>
      </c>
      <c r="F16" s="2"/>
      <c r="G16" s="25">
        <f>IF(F16="x","AP",E16*C16)</f>
        <v>70</v>
      </c>
    </row>
    <row r="17" spans="1:7" x14ac:dyDescent="0.25">
      <c r="A17" s="23" t="s">
        <v>32</v>
      </c>
      <c r="B17" s="24" t="s">
        <v>6</v>
      </c>
      <c r="C17" s="1">
        <v>1</v>
      </c>
      <c r="D17" s="2" t="s">
        <v>11</v>
      </c>
      <c r="E17" s="3">
        <v>40</v>
      </c>
      <c r="F17" s="2"/>
      <c r="G17" s="25">
        <f>IF(F17="x","AP",E17*C17)</f>
        <v>40</v>
      </c>
    </row>
    <row r="18" spans="1:7" x14ac:dyDescent="0.25">
      <c r="A18" s="23" t="s">
        <v>33</v>
      </c>
      <c r="B18" s="24" t="s">
        <v>40</v>
      </c>
      <c r="C18" s="1">
        <v>15</v>
      </c>
      <c r="D18" s="2" t="s">
        <v>17</v>
      </c>
      <c r="E18" s="3">
        <v>4</v>
      </c>
      <c r="F18" s="2"/>
      <c r="G18" s="25">
        <f>IF(F18="x","AP",E18*C18)</f>
        <v>60</v>
      </c>
    </row>
    <row r="19" spans="1:7" x14ac:dyDescent="0.25">
      <c r="A19" s="23" t="s">
        <v>34</v>
      </c>
      <c r="B19" s="12"/>
      <c r="C19" s="1"/>
      <c r="D19" s="2"/>
      <c r="E19" s="3"/>
      <c r="F19" s="2"/>
      <c r="G19" s="25">
        <f t="shared" ref="G19:G24" si="0">IF(F19="x","AP",E19*C19)</f>
        <v>0</v>
      </c>
    </row>
    <row r="20" spans="1:7" x14ac:dyDescent="0.25">
      <c r="A20" s="23" t="s">
        <v>35</v>
      </c>
      <c r="B20" s="12"/>
      <c r="C20" s="1"/>
      <c r="D20" s="2"/>
      <c r="E20" s="3"/>
      <c r="F20" s="2"/>
      <c r="G20" s="25">
        <f t="shared" si="0"/>
        <v>0</v>
      </c>
    </row>
    <row r="21" spans="1:7" x14ac:dyDescent="0.25">
      <c r="A21" s="23" t="s">
        <v>36</v>
      </c>
      <c r="B21" s="12"/>
      <c r="C21" s="1"/>
      <c r="D21" s="2"/>
      <c r="E21" s="3"/>
      <c r="F21" s="2"/>
      <c r="G21" s="25">
        <f t="shared" si="0"/>
        <v>0</v>
      </c>
    </row>
    <row r="22" spans="1:7" x14ac:dyDescent="0.25">
      <c r="A22" s="23" t="s">
        <v>37</v>
      </c>
      <c r="B22" s="12"/>
      <c r="C22" s="1"/>
      <c r="D22" s="2"/>
      <c r="E22" s="3"/>
      <c r="F22" s="2"/>
      <c r="G22" s="25">
        <f t="shared" si="0"/>
        <v>0</v>
      </c>
    </row>
    <row r="23" spans="1:7" x14ac:dyDescent="0.25">
      <c r="A23" s="4"/>
      <c r="B23" s="8" t="s">
        <v>19</v>
      </c>
      <c r="C23" s="4"/>
      <c r="D23" s="5"/>
      <c r="E23" s="6"/>
      <c r="F23" s="5"/>
      <c r="G23" s="9">
        <f>SUM(G7:G22)</f>
        <v>1298</v>
      </c>
    </row>
    <row r="24" spans="1:7" x14ac:dyDescent="0.25">
      <c r="A24" s="23"/>
      <c r="B24" s="24" t="s">
        <v>41</v>
      </c>
      <c r="C24" s="1"/>
      <c r="D24" s="27" t="s">
        <v>42</v>
      </c>
      <c r="E24" s="3">
        <v>98</v>
      </c>
      <c r="F24" s="26"/>
      <c r="G24" s="25">
        <f>IF(C24&gt;0,-C24*G23/100,-E24)</f>
        <v>-98</v>
      </c>
    </row>
    <row r="25" spans="1:7" x14ac:dyDescent="0.25">
      <c r="A25" s="4"/>
      <c r="B25" s="13" t="s">
        <v>43</v>
      </c>
      <c r="C25" s="4"/>
      <c r="D25" s="5"/>
      <c r="E25" s="6"/>
      <c r="F25" s="5"/>
      <c r="G25" s="9">
        <f>SUM(G23:G24)</f>
        <v>1200</v>
      </c>
    </row>
  </sheetData>
  <sheetProtection password="EBC6" sheet="1" objects="1" scenarios="1" selectLockedCells="1"/>
  <conditionalFormatting sqref="E24">
    <cfRule type="expression" dxfId="0" priority="1">
      <formula>$C$24&gt;0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Areus Engineering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Kraus</dc:creator>
  <cp:lastModifiedBy>Oliver Kraus</cp:lastModifiedBy>
  <dcterms:created xsi:type="dcterms:W3CDTF">2013-05-30T05:21:13Z</dcterms:created>
  <dcterms:modified xsi:type="dcterms:W3CDTF">2013-05-30T07:08:47Z</dcterms:modified>
</cp:coreProperties>
</file>