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53222"/>
  <mc:AlternateContent xmlns:mc="http://schemas.openxmlformats.org/markup-compatibility/2006">
    <mc:Choice Requires="x15">
      <x15ac:absPath xmlns:x15ac="http://schemas.microsoft.com/office/spreadsheetml/2010/11/ac" url="D:\Immobilien\Bad-Kissingen-Str. 95\Haustechnik\Heizung\Heizlastberechnung\"/>
    </mc:Choice>
  </mc:AlternateContent>
  <bookViews>
    <workbookView xWindow="0" yWindow="0" windowWidth="13665" windowHeight="6750"/>
  </bookViews>
  <sheets>
    <sheet name="Ergebnistabelle" sheetId="7" r:id="rId1"/>
    <sheet name="UG_Raum_3" sheetId="12" state="hidden" r:id="rId2"/>
    <sheet name="UG_Raum_4" sheetId="13" state="hidden" r:id="rId3"/>
    <sheet name="UG_Raum_5" sheetId="14" state="hidden" r:id="rId4"/>
    <sheet name="UG_Raum_6" sheetId="15" state="hidden" r:id="rId5"/>
    <sheet name="UG_Raum_7" sheetId="47" state="hidden" r:id="rId6"/>
    <sheet name="UG_Raum_1.2" sheetId="17" state="hidden" r:id="rId7"/>
    <sheet name="EG_Raum_3" sheetId="20" state="hidden" r:id="rId8"/>
    <sheet name="EG_Raum_4" sheetId="21" state="hidden" r:id="rId9"/>
    <sheet name="EG_Raum_5" sheetId="22" state="hidden" r:id="rId10"/>
    <sheet name="EG_Raum_6" sheetId="23" state="hidden" r:id="rId11"/>
    <sheet name="EG_Raum_7" sheetId="24" state="hidden" r:id="rId12"/>
    <sheet name="EG_Raum_8" sheetId="25" state="hidden" r:id="rId13"/>
    <sheet name="EG_Raum_1.1" sheetId="27" state="hidden" r:id="rId14"/>
    <sheet name="EG_Raum_1.2" sheetId="39" state="hidden" r:id="rId15"/>
    <sheet name="OG_Raum_3" sheetId="36" state="hidden" r:id="rId16"/>
    <sheet name="OG_Raum_4" sheetId="35" state="hidden" r:id="rId17"/>
    <sheet name="OG_Raum_5" sheetId="34" state="hidden" r:id="rId18"/>
    <sheet name="OG_Raum_6" sheetId="33" state="hidden" r:id="rId19"/>
    <sheet name="OG_Raum_7" sheetId="32" state="hidden" r:id="rId20"/>
    <sheet name="OG_Raum_8" sheetId="31" state="hidden" r:id="rId21"/>
    <sheet name="OG_Raum_1.2" sheetId="29" state="hidden" r:id="rId22"/>
    <sheet name="DG_Raum_2" sheetId="46" state="hidden" r:id="rId23"/>
    <sheet name="DG_Raum_3" sheetId="45" state="hidden" r:id="rId24"/>
    <sheet name="DG_Raum_4" sheetId="44" state="hidden" r:id="rId25"/>
    <sheet name="DG_Raum_5" sheetId="43" state="hidden" r:id="rId26"/>
    <sheet name="DG_Raum_6" sheetId="42" state="hidden" r:id="rId27"/>
    <sheet name="DG_Raum_7" sheetId="41" state="hidden" r:id="rId28"/>
    <sheet name="DG_Raum_1.2" sheetId="26" state="hidden" r:id="rId29"/>
    <sheet name="DG_Raum_1.1" sheetId="40" state="hidden" r:id="rId30"/>
  </sheets>
  <definedNames>
    <definedName name="DropdownlisteHeizungsrohre">#REF!</definedName>
    <definedName name="HeinzungsrohreDatensaetze">#REF!</definedName>
  </definedNames>
  <calcPr calcId="152511"/>
</workbook>
</file>

<file path=xl/calcChain.xml><?xml version="1.0" encoding="utf-8"?>
<calcChain xmlns="http://schemas.openxmlformats.org/spreadsheetml/2006/main">
  <c r="R60" i="40" l="1"/>
  <c r="P58" i="40"/>
  <c r="I50" i="40"/>
  <c r="G50" i="40"/>
  <c r="I49" i="40"/>
  <c r="G49" i="40"/>
  <c r="I48" i="40"/>
  <c r="G48" i="40"/>
  <c r="I47" i="40"/>
  <c r="G47" i="40"/>
  <c r="I46" i="40"/>
  <c r="G46" i="40"/>
  <c r="I45" i="40"/>
  <c r="G45" i="40"/>
  <c r="I44" i="40"/>
  <c r="G44" i="40"/>
  <c r="I43" i="40"/>
  <c r="G43" i="40"/>
  <c r="I42" i="40"/>
  <c r="G42" i="40"/>
  <c r="I41" i="40"/>
  <c r="G41" i="40"/>
  <c r="I40" i="40"/>
  <c r="G40" i="40"/>
  <c r="I39" i="40"/>
  <c r="G39" i="40"/>
  <c r="I38" i="40"/>
  <c r="G38" i="40"/>
  <c r="I37" i="40"/>
  <c r="G37" i="40"/>
  <c r="I36" i="40"/>
  <c r="G36" i="40"/>
  <c r="I35" i="40"/>
  <c r="G35" i="40"/>
  <c r="I34" i="40"/>
  <c r="G34" i="40"/>
  <c r="I33" i="40"/>
  <c r="G33" i="40"/>
  <c r="I32" i="40"/>
  <c r="G32" i="40"/>
  <c r="I31" i="40"/>
  <c r="G31" i="40"/>
  <c r="G23" i="40"/>
  <c r="G25" i="40" s="1"/>
  <c r="P21" i="40"/>
  <c r="T11" i="40"/>
  <c r="R60" i="26"/>
  <c r="P58" i="26"/>
  <c r="I50" i="26"/>
  <c r="G50" i="26"/>
  <c r="I49" i="26"/>
  <c r="G49" i="26"/>
  <c r="I48" i="26"/>
  <c r="G48" i="26"/>
  <c r="I47" i="26"/>
  <c r="G47" i="26"/>
  <c r="I46" i="26"/>
  <c r="G46" i="26"/>
  <c r="I45" i="26"/>
  <c r="G45" i="26"/>
  <c r="I44" i="26"/>
  <c r="G44" i="26"/>
  <c r="I43" i="26"/>
  <c r="G43" i="26"/>
  <c r="I42" i="26"/>
  <c r="G42" i="26"/>
  <c r="I41" i="26"/>
  <c r="G41" i="26"/>
  <c r="I40" i="26"/>
  <c r="G40" i="26"/>
  <c r="I39" i="26"/>
  <c r="G39" i="26"/>
  <c r="I38" i="26"/>
  <c r="G38" i="26"/>
  <c r="I37" i="26"/>
  <c r="G37" i="26"/>
  <c r="I36" i="26"/>
  <c r="G36" i="26"/>
  <c r="I35" i="26"/>
  <c r="G35" i="26"/>
  <c r="I34" i="26"/>
  <c r="G34" i="26"/>
  <c r="I33" i="26"/>
  <c r="G33" i="26"/>
  <c r="I32" i="26"/>
  <c r="G32" i="26"/>
  <c r="I31" i="26"/>
  <c r="G31" i="26"/>
  <c r="G23" i="26"/>
  <c r="G25" i="26" s="1"/>
  <c r="P21" i="26"/>
  <c r="T11" i="26"/>
  <c r="R60" i="41"/>
  <c r="P58" i="41"/>
  <c r="I50" i="41"/>
  <c r="G50" i="41"/>
  <c r="I49" i="41"/>
  <c r="G49" i="41"/>
  <c r="I48" i="41"/>
  <c r="G48" i="41"/>
  <c r="I47" i="41"/>
  <c r="G47" i="41"/>
  <c r="I46" i="41"/>
  <c r="G46" i="41"/>
  <c r="I45" i="41"/>
  <c r="G45" i="41"/>
  <c r="I44" i="41"/>
  <c r="G44" i="41"/>
  <c r="I43" i="41"/>
  <c r="G43" i="41"/>
  <c r="I42" i="41"/>
  <c r="G42" i="41"/>
  <c r="I41" i="41"/>
  <c r="G41" i="41"/>
  <c r="I40" i="41"/>
  <c r="G40" i="41"/>
  <c r="I39" i="41"/>
  <c r="G39" i="41"/>
  <c r="I38" i="41"/>
  <c r="G38" i="41"/>
  <c r="I37" i="41"/>
  <c r="G37" i="41"/>
  <c r="I36" i="41"/>
  <c r="G36" i="41"/>
  <c r="I35" i="41"/>
  <c r="G35" i="41"/>
  <c r="I34" i="41"/>
  <c r="G34" i="41"/>
  <c r="I33" i="41"/>
  <c r="G33" i="41"/>
  <c r="I32" i="41"/>
  <c r="G32" i="41"/>
  <c r="I31" i="41"/>
  <c r="G31" i="41"/>
  <c r="G25" i="41"/>
  <c r="M58" i="41" s="1"/>
  <c r="G23" i="41"/>
  <c r="P21" i="41"/>
  <c r="T11" i="41"/>
  <c r="R60" i="42"/>
  <c r="P58" i="42"/>
  <c r="I50" i="42"/>
  <c r="G50" i="42"/>
  <c r="I49" i="42"/>
  <c r="G49" i="42"/>
  <c r="I48" i="42"/>
  <c r="G48" i="42"/>
  <c r="I47" i="42"/>
  <c r="G47" i="42"/>
  <c r="I46" i="42"/>
  <c r="G46" i="42"/>
  <c r="I45" i="42"/>
  <c r="G45" i="42"/>
  <c r="I44" i="42"/>
  <c r="G44" i="42"/>
  <c r="I43" i="42"/>
  <c r="G43" i="42"/>
  <c r="I42" i="42"/>
  <c r="G42" i="42"/>
  <c r="I41" i="42"/>
  <c r="G41" i="42"/>
  <c r="I40" i="42"/>
  <c r="G40" i="42"/>
  <c r="I39" i="42"/>
  <c r="G39" i="42"/>
  <c r="I38" i="42"/>
  <c r="G38" i="42"/>
  <c r="I37" i="42"/>
  <c r="G37" i="42"/>
  <c r="I36" i="42"/>
  <c r="G36" i="42"/>
  <c r="I35" i="42"/>
  <c r="G35" i="42"/>
  <c r="I34" i="42"/>
  <c r="G34" i="42"/>
  <c r="I33" i="42"/>
  <c r="G33" i="42"/>
  <c r="I32" i="42"/>
  <c r="G32" i="42"/>
  <c r="I31" i="42"/>
  <c r="G31" i="42"/>
  <c r="G23" i="42"/>
  <c r="G25" i="42" s="1"/>
  <c r="P21" i="42"/>
  <c r="T11" i="42"/>
  <c r="R60" i="43"/>
  <c r="P58" i="43"/>
  <c r="I50" i="43"/>
  <c r="G50" i="43"/>
  <c r="I49" i="43"/>
  <c r="G49" i="43"/>
  <c r="I48" i="43"/>
  <c r="G48" i="43"/>
  <c r="I47" i="43"/>
  <c r="G47" i="43"/>
  <c r="I46" i="43"/>
  <c r="G46" i="43"/>
  <c r="I45" i="43"/>
  <c r="G45" i="43"/>
  <c r="I44" i="43"/>
  <c r="G44" i="43"/>
  <c r="I43" i="43"/>
  <c r="G43" i="43"/>
  <c r="I42" i="43"/>
  <c r="G42" i="43"/>
  <c r="I41" i="43"/>
  <c r="G41" i="43"/>
  <c r="I40" i="43"/>
  <c r="G40" i="43"/>
  <c r="I39" i="43"/>
  <c r="G39" i="43"/>
  <c r="I38" i="43"/>
  <c r="G38" i="43"/>
  <c r="I37" i="43"/>
  <c r="G37" i="43"/>
  <c r="I36" i="43"/>
  <c r="G36" i="43"/>
  <c r="I35" i="43"/>
  <c r="G35" i="43"/>
  <c r="I34" i="43"/>
  <c r="G34" i="43"/>
  <c r="I33" i="43"/>
  <c r="G33" i="43"/>
  <c r="I32" i="43"/>
  <c r="G32" i="43"/>
  <c r="I31" i="43"/>
  <c r="G31" i="43"/>
  <c r="G25" i="43"/>
  <c r="M58" i="43" s="1"/>
  <c r="G23" i="43"/>
  <c r="P21" i="43"/>
  <c r="T11" i="43"/>
  <c r="R60" i="44"/>
  <c r="P58" i="44"/>
  <c r="I50" i="44"/>
  <c r="G50" i="44"/>
  <c r="I49" i="44"/>
  <c r="G49" i="44"/>
  <c r="I48" i="44"/>
  <c r="G48" i="44"/>
  <c r="I47" i="44"/>
  <c r="G47" i="44"/>
  <c r="I46" i="44"/>
  <c r="G46" i="44"/>
  <c r="I45" i="44"/>
  <c r="G45" i="44"/>
  <c r="I44" i="44"/>
  <c r="G44" i="44"/>
  <c r="I43" i="44"/>
  <c r="G43" i="44"/>
  <c r="I42" i="44"/>
  <c r="G42" i="44"/>
  <c r="I41" i="44"/>
  <c r="G41" i="44"/>
  <c r="I40" i="44"/>
  <c r="G40" i="44"/>
  <c r="I39" i="44"/>
  <c r="G39" i="44"/>
  <c r="I38" i="44"/>
  <c r="G38" i="44"/>
  <c r="I37" i="44"/>
  <c r="G37" i="44"/>
  <c r="I36" i="44"/>
  <c r="G36" i="44"/>
  <c r="I35" i="44"/>
  <c r="G35" i="44"/>
  <c r="I34" i="44"/>
  <c r="G34" i="44"/>
  <c r="I33" i="44"/>
  <c r="G33" i="44"/>
  <c r="I32" i="44"/>
  <c r="G32" i="44"/>
  <c r="I31" i="44"/>
  <c r="G31" i="44"/>
  <c r="G23" i="44"/>
  <c r="G25" i="44" s="1"/>
  <c r="P21" i="44"/>
  <c r="T11" i="44"/>
  <c r="R60" i="45"/>
  <c r="P58" i="45"/>
  <c r="I50" i="45"/>
  <c r="G50" i="45"/>
  <c r="I49" i="45"/>
  <c r="G49" i="45"/>
  <c r="I48" i="45"/>
  <c r="G48" i="45"/>
  <c r="I47" i="45"/>
  <c r="G47" i="45"/>
  <c r="I46" i="45"/>
  <c r="G46" i="45"/>
  <c r="I45" i="45"/>
  <c r="G45" i="45"/>
  <c r="I44" i="45"/>
  <c r="G44" i="45"/>
  <c r="I43" i="45"/>
  <c r="G43" i="45"/>
  <c r="I42" i="45"/>
  <c r="G42" i="45"/>
  <c r="I41" i="45"/>
  <c r="G41" i="45"/>
  <c r="I40" i="45"/>
  <c r="G40" i="45"/>
  <c r="I39" i="45"/>
  <c r="G39" i="45"/>
  <c r="I38" i="45"/>
  <c r="G38" i="45"/>
  <c r="I37" i="45"/>
  <c r="G37" i="45"/>
  <c r="I36" i="45"/>
  <c r="G36" i="45"/>
  <c r="I35" i="45"/>
  <c r="G35" i="45"/>
  <c r="I34" i="45"/>
  <c r="G34" i="45"/>
  <c r="I33" i="45"/>
  <c r="G33" i="45"/>
  <c r="I32" i="45"/>
  <c r="G32" i="45"/>
  <c r="I31" i="45"/>
  <c r="G31" i="45"/>
  <c r="G25" i="45"/>
  <c r="M58" i="45" s="1"/>
  <c r="G23" i="45"/>
  <c r="P21" i="45"/>
  <c r="T11" i="45"/>
  <c r="R60" i="46"/>
  <c r="P58" i="46"/>
  <c r="I50" i="46"/>
  <c r="G50" i="46"/>
  <c r="I49" i="46"/>
  <c r="G49" i="46"/>
  <c r="I48" i="46"/>
  <c r="G48" i="46"/>
  <c r="I47" i="46"/>
  <c r="G47" i="46"/>
  <c r="I46" i="46"/>
  <c r="G46" i="46"/>
  <c r="I45" i="46"/>
  <c r="G45" i="46"/>
  <c r="I44" i="46"/>
  <c r="G44" i="46"/>
  <c r="I43" i="46"/>
  <c r="G43" i="46"/>
  <c r="I42" i="46"/>
  <c r="G42" i="46"/>
  <c r="I41" i="46"/>
  <c r="G41" i="46"/>
  <c r="I40" i="46"/>
  <c r="G40" i="46"/>
  <c r="I39" i="46"/>
  <c r="G39" i="46"/>
  <c r="I38" i="46"/>
  <c r="G38" i="46"/>
  <c r="I37" i="46"/>
  <c r="G37" i="46"/>
  <c r="I36" i="46"/>
  <c r="G36" i="46"/>
  <c r="I35" i="46"/>
  <c r="G35" i="46"/>
  <c r="I34" i="46"/>
  <c r="G34" i="46"/>
  <c r="I33" i="46"/>
  <c r="G33" i="46"/>
  <c r="I32" i="46"/>
  <c r="G32" i="46"/>
  <c r="I31" i="46"/>
  <c r="G31" i="46"/>
  <c r="G23" i="46"/>
  <c r="G25" i="46" s="1"/>
  <c r="P21" i="46"/>
  <c r="T11" i="46"/>
  <c r="R60" i="29"/>
  <c r="P58" i="29"/>
  <c r="I50" i="29"/>
  <c r="G50" i="29"/>
  <c r="I49" i="29"/>
  <c r="G49" i="29"/>
  <c r="I48" i="29"/>
  <c r="G48" i="29"/>
  <c r="I47" i="29"/>
  <c r="G47" i="29"/>
  <c r="I46" i="29"/>
  <c r="G46" i="29"/>
  <c r="I45" i="29"/>
  <c r="G45" i="29"/>
  <c r="I44" i="29"/>
  <c r="G44" i="29"/>
  <c r="I43" i="29"/>
  <c r="G43" i="29"/>
  <c r="I42" i="29"/>
  <c r="G42" i="29"/>
  <c r="I41" i="29"/>
  <c r="G41" i="29"/>
  <c r="I40" i="29"/>
  <c r="G40" i="29"/>
  <c r="I39" i="29"/>
  <c r="G39" i="29"/>
  <c r="I38" i="29"/>
  <c r="G38" i="29"/>
  <c r="I37" i="29"/>
  <c r="G37" i="29"/>
  <c r="I36" i="29"/>
  <c r="G36" i="29"/>
  <c r="I35" i="29"/>
  <c r="G35" i="29"/>
  <c r="I34" i="29"/>
  <c r="G34" i="29"/>
  <c r="I33" i="29"/>
  <c r="G33" i="29"/>
  <c r="I32" i="29"/>
  <c r="G32" i="29"/>
  <c r="I31" i="29"/>
  <c r="G31" i="29"/>
  <c r="G23" i="29"/>
  <c r="G25" i="29" s="1"/>
  <c r="P21" i="29"/>
  <c r="T11" i="29"/>
  <c r="R60" i="31"/>
  <c r="P58" i="31"/>
  <c r="I50" i="31"/>
  <c r="G50" i="31"/>
  <c r="I49" i="31"/>
  <c r="G49" i="31"/>
  <c r="I48" i="31"/>
  <c r="G48" i="31"/>
  <c r="I47" i="31"/>
  <c r="G47" i="31"/>
  <c r="I46" i="31"/>
  <c r="G46" i="31"/>
  <c r="I45" i="31"/>
  <c r="G45" i="31"/>
  <c r="I44" i="31"/>
  <c r="G44" i="31"/>
  <c r="I43" i="31"/>
  <c r="G43" i="31"/>
  <c r="I42" i="31"/>
  <c r="G42" i="31"/>
  <c r="I41" i="31"/>
  <c r="G41" i="31"/>
  <c r="I40" i="31"/>
  <c r="G40" i="31"/>
  <c r="I39" i="31"/>
  <c r="G39" i="31"/>
  <c r="I38" i="31"/>
  <c r="G38" i="31"/>
  <c r="I37" i="31"/>
  <c r="G37" i="31"/>
  <c r="I36" i="31"/>
  <c r="G36" i="31"/>
  <c r="I35" i="31"/>
  <c r="G35" i="31"/>
  <c r="I34" i="31"/>
  <c r="G34" i="31"/>
  <c r="I33" i="31"/>
  <c r="G33" i="31"/>
  <c r="I32" i="31"/>
  <c r="G32" i="31"/>
  <c r="I31" i="31"/>
  <c r="G31" i="31"/>
  <c r="G23" i="31"/>
  <c r="G25" i="31" s="1"/>
  <c r="P21" i="31"/>
  <c r="T11" i="31"/>
  <c r="R60" i="32"/>
  <c r="P58" i="32"/>
  <c r="I50" i="32"/>
  <c r="G50" i="32"/>
  <c r="I49" i="32"/>
  <c r="G49" i="32"/>
  <c r="I48" i="32"/>
  <c r="G48" i="32"/>
  <c r="I47" i="32"/>
  <c r="G47" i="32"/>
  <c r="I46" i="32"/>
  <c r="G46" i="32"/>
  <c r="I45" i="32"/>
  <c r="G45" i="32"/>
  <c r="I44" i="32"/>
  <c r="G44" i="32"/>
  <c r="I43" i="32"/>
  <c r="G43" i="32"/>
  <c r="I42" i="32"/>
  <c r="G42" i="32"/>
  <c r="I41" i="32"/>
  <c r="G41" i="32"/>
  <c r="I40" i="32"/>
  <c r="G40" i="32"/>
  <c r="I39" i="32"/>
  <c r="G39" i="32"/>
  <c r="I38" i="32"/>
  <c r="G38" i="32"/>
  <c r="I37" i="32"/>
  <c r="G37" i="32"/>
  <c r="I36" i="32"/>
  <c r="G36" i="32"/>
  <c r="I35" i="32"/>
  <c r="G35" i="32"/>
  <c r="I34" i="32"/>
  <c r="G34" i="32"/>
  <c r="I33" i="32"/>
  <c r="G33" i="32"/>
  <c r="I32" i="32"/>
  <c r="G32" i="32"/>
  <c r="I31" i="32"/>
  <c r="G31" i="32"/>
  <c r="G25" i="32"/>
  <c r="M58" i="32" s="1"/>
  <c r="G23" i="32"/>
  <c r="P21" i="32"/>
  <c r="T11" i="32"/>
  <c r="R60" i="33"/>
  <c r="P58" i="33"/>
  <c r="I50" i="33"/>
  <c r="G50" i="33"/>
  <c r="I49" i="33"/>
  <c r="G49" i="33"/>
  <c r="I48" i="33"/>
  <c r="G48" i="33"/>
  <c r="I47" i="33"/>
  <c r="G47" i="33"/>
  <c r="I46" i="33"/>
  <c r="G46" i="33"/>
  <c r="I45" i="33"/>
  <c r="G45" i="33"/>
  <c r="I44" i="33"/>
  <c r="G44" i="33"/>
  <c r="I43" i="33"/>
  <c r="G43" i="33"/>
  <c r="I42" i="33"/>
  <c r="G42" i="33"/>
  <c r="I41" i="33"/>
  <c r="G41" i="33"/>
  <c r="I40" i="33"/>
  <c r="G40" i="33"/>
  <c r="I39" i="33"/>
  <c r="G39" i="33"/>
  <c r="I38" i="33"/>
  <c r="G38" i="33"/>
  <c r="I37" i="33"/>
  <c r="G37" i="33"/>
  <c r="I36" i="33"/>
  <c r="G36" i="33"/>
  <c r="I35" i="33"/>
  <c r="G35" i="33"/>
  <c r="I34" i="33"/>
  <c r="G34" i="33"/>
  <c r="I33" i="33"/>
  <c r="G33" i="33"/>
  <c r="I32" i="33"/>
  <c r="G32" i="33"/>
  <c r="I31" i="33"/>
  <c r="G31" i="33"/>
  <c r="G23" i="33"/>
  <c r="G25" i="33" s="1"/>
  <c r="P21" i="33"/>
  <c r="T11" i="33"/>
  <c r="R60" i="34"/>
  <c r="P58" i="34"/>
  <c r="I50" i="34"/>
  <c r="G50" i="34"/>
  <c r="I49" i="34"/>
  <c r="G49" i="34"/>
  <c r="I48" i="34"/>
  <c r="G48" i="34"/>
  <c r="I47" i="34"/>
  <c r="G47" i="34"/>
  <c r="I46" i="34"/>
  <c r="G46" i="34"/>
  <c r="I45" i="34"/>
  <c r="G45" i="34"/>
  <c r="I44" i="34"/>
  <c r="G44" i="34"/>
  <c r="I43" i="34"/>
  <c r="G43" i="34"/>
  <c r="I42" i="34"/>
  <c r="G42" i="34"/>
  <c r="I41" i="34"/>
  <c r="G41" i="34"/>
  <c r="I40" i="34"/>
  <c r="G40" i="34"/>
  <c r="I39" i="34"/>
  <c r="G39" i="34"/>
  <c r="I38" i="34"/>
  <c r="G38" i="34"/>
  <c r="I37" i="34"/>
  <c r="G37" i="34"/>
  <c r="I36" i="34"/>
  <c r="G36" i="34"/>
  <c r="I35" i="34"/>
  <c r="G35" i="34"/>
  <c r="I34" i="34"/>
  <c r="G34" i="34"/>
  <c r="I33" i="34"/>
  <c r="G33" i="34"/>
  <c r="I32" i="34"/>
  <c r="G32" i="34"/>
  <c r="I31" i="34"/>
  <c r="G31" i="34"/>
  <c r="G23" i="34"/>
  <c r="G25" i="34" s="1"/>
  <c r="P21" i="34"/>
  <c r="T11" i="34"/>
  <c r="R60" i="35"/>
  <c r="P58" i="35"/>
  <c r="I50" i="35"/>
  <c r="G50" i="35"/>
  <c r="I49" i="35"/>
  <c r="G49" i="35"/>
  <c r="I48" i="35"/>
  <c r="G48" i="35"/>
  <c r="I47" i="35"/>
  <c r="G47" i="35"/>
  <c r="I46" i="35"/>
  <c r="G46" i="35"/>
  <c r="I45" i="35"/>
  <c r="G45" i="35"/>
  <c r="I44" i="35"/>
  <c r="G44" i="35"/>
  <c r="I43" i="35"/>
  <c r="G43" i="35"/>
  <c r="I42" i="35"/>
  <c r="G42" i="35"/>
  <c r="I41" i="35"/>
  <c r="G41" i="35"/>
  <c r="I40" i="35"/>
  <c r="G40" i="35"/>
  <c r="I39" i="35"/>
  <c r="G39" i="35"/>
  <c r="I38" i="35"/>
  <c r="G38" i="35"/>
  <c r="I37" i="35"/>
  <c r="G37" i="35"/>
  <c r="I36" i="35"/>
  <c r="G36" i="35"/>
  <c r="I35" i="35"/>
  <c r="G35" i="35"/>
  <c r="I34" i="35"/>
  <c r="G34" i="35"/>
  <c r="I33" i="35"/>
  <c r="G33" i="35"/>
  <c r="I32" i="35"/>
  <c r="G32" i="35"/>
  <c r="I31" i="35"/>
  <c r="G31" i="35"/>
  <c r="G23" i="35"/>
  <c r="G25" i="35" s="1"/>
  <c r="P21" i="35"/>
  <c r="T11" i="35"/>
  <c r="R60" i="36"/>
  <c r="P58" i="36"/>
  <c r="I50" i="36"/>
  <c r="G50" i="36"/>
  <c r="I49" i="36"/>
  <c r="G49" i="36"/>
  <c r="I48" i="36"/>
  <c r="G48" i="36"/>
  <c r="I47" i="36"/>
  <c r="G47" i="36"/>
  <c r="I46" i="36"/>
  <c r="G46" i="36"/>
  <c r="I45" i="36"/>
  <c r="G45" i="36"/>
  <c r="I44" i="36"/>
  <c r="G44" i="36"/>
  <c r="I43" i="36"/>
  <c r="G43" i="36"/>
  <c r="I42" i="36"/>
  <c r="G42" i="36"/>
  <c r="I41" i="36"/>
  <c r="G41" i="36"/>
  <c r="I40" i="36"/>
  <c r="G40" i="36"/>
  <c r="I39" i="36"/>
  <c r="G39" i="36"/>
  <c r="I38" i="36"/>
  <c r="G38" i="36"/>
  <c r="I37" i="36"/>
  <c r="G37" i="36"/>
  <c r="I36" i="36"/>
  <c r="G36" i="36"/>
  <c r="I35" i="36"/>
  <c r="G35" i="36"/>
  <c r="I34" i="36"/>
  <c r="G34" i="36"/>
  <c r="I33" i="36"/>
  <c r="G33" i="36"/>
  <c r="I32" i="36"/>
  <c r="G32" i="36"/>
  <c r="I31" i="36"/>
  <c r="G31" i="36"/>
  <c r="G23" i="36"/>
  <c r="G25" i="36" s="1"/>
  <c r="P21" i="36"/>
  <c r="T11" i="36"/>
  <c r="R60" i="39"/>
  <c r="P58" i="39"/>
  <c r="I50" i="39"/>
  <c r="G50" i="39"/>
  <c r="I49" i="39"/>
  <c r="G49" i="39"/>
  <c r="I48" i="39"/>
  <c r="G48" i="39"/>
  <c r="I47" i="39"/>
  <c r="G47" i="39"/>
  <c r="I46" i="39"/>
  <c r="G46" i="39"/>
  <c r="I45" i="39"/>
  <c r="G45" i="39"/>
  <c r="I44" i="39"/>
  <c r="G44" i="39"/>
  <c r="I43" i="39"/>
  <c r="G43" i="39"/>
  <c r="I42" i="39"/>
  <c r="G42" i="39"/>
  <c r="I41" i="39"/>
  <c r="G41" i="39"/>
  <c r="I40" i="39"/>
  <c r="G40" i="39"/>
  <c r="I39" i="39"/>
  <c r="G39" i="39"/>
  <c r="I38" i="39"/>
  <c r="G38" i="39"/>
  <c r="I37" i="39"/>
  <c r="G37" i="39"/>
  <c r="I36" i="39"/>
  <c r="G36" i="39"/>
  <c r="I35" i="39"/>
  <c r="G35" i="39"/>
  <c r="I34" i="39"/>
  <c r="G34" i="39"/>
  <c r="I33" i="39"/>
  <c r="G33" i="39"/>
  <c r="I32" i="39"/>
  <c r="G32" i="39"/>
  <c r="I31" i="39"/>
  <c r="G31" i="39"/>
  <c r="G23" i="39"/>
  <c r="G25" i="39" s="1"/>
  <c r="P21" i="39"/>
  <c r="T11" i="39"/>
  <c r="R60" i="27"/>
  <c r="P58" i="27"/>
  <c r="I50" i="27"/>
  <c r="G50" i="27"/>
  <c r="I49" i="27"/>
  <c r="G49" i="27"/>
  <c r="I48" i="27"/>
  <c r="G48" i="27"/>
  <c r="I47" i="27"/>
  <c r="G47" i="27"/>
  <c r="I46" i="27"/>
  <c r="G46" i="27"/>
  <c r="I45" i="27"/>
  <c r="G45" i="27"/>
  <c r="I44" i="27"/>
  <c r="G44" i="27"/>
  <c r="I43" i="27"/>
  <c r="G43" i="27"/>
  <c r="I42" i="27"/>
  <c r="G42" i="27"/>
  <c r="I41" i="27"/>
  <c r="G41" i="27"/>
  <c r="I40" i="27"/>
  <c r="G40" i="27"/>
  <c r="I39" i="27"/>
  <c r="G39" i="27"/>
  <c r="I38" i="27"/>
  <c r="G38" i="27"/>
  <c r="I37" i="27"/>
  <c r="G37" i="27"/>
  <c r="I36" i="27"/>
  <c r="G36" i="27"/>
  <c r="I35" i="27"/>
  <c r="G35" i="27"/>
  <c r="I34" i="27"/>
  <c r="G34" i="27"/>
  <c r="I33" i="27"/>
  <c r="G33" i="27"/>
  <c r="I32" i="27"/>
  <c r="G32" i="27"/>
  <c r="I31" i="27"/>
  <c r="G31" i="27"/>
  <c r="G23" i="27"/>
  <c r="G25" i="27" s="1"/>
  <c r="P21" i="27"/>
  <c r="T11" i="27"/>
  <c r="R60" i="25"/>
  <c r="P58" i="25"/>
  <c r="I50" i="25"/>
  <c r="G50" i="25"/>
  <c r="I49" i="25"/>
  <c r="G49" i="25"/>
  <c r="I48" i="25"/>
  <c r="G48" i="25"/>
  <c r="I47" i="25"/>
  <c r="G47" i="25"/>
  <c r="I46" i="25"/>
  <c r="G46" i="25"/>
  <c r="I45" i="25"/>
  <c r="G45" i="25"/>
  <c r="I44" i="25"/>
  <c r="G44" i="25"/>
  <c r="I43" i="25"/>
  <c r="G43" i="25"/>
  <c r="I42" i="25"/>
  <c r="G42" i="25"/>
  <c r="I41" i="25"/>
  <c r="G41" i="25"/>
  <c r="I40" i="25"/>
  <c r="G40" i="25"/>
  <c r="I39" i="25"/>
  <c r="G39" i="25"/>
  <c r="I38" i="25"/>
  <c r="G38" i="25"/>
  <c r="I37" i="25"/>
  <c r="G37" i="25"/>
  <c r="I36" i="25"/>
  <c r="G36" i="25"/>
  <c r="I35" i="25"/>
  <c r="G35" i="25"/>
  <c r="I34" i="25"/>
  <c r="G34" i="25"/>
  <c r="I33" i="25"/>
  <c r="G33" i="25"/>
  <c r="I32" i="25"/>
  <c r="G32" i="25"/>
  <c r="I31" i="25"/>
  <c r="G31" i="25"/>
  <c r="G25" i="25"/>
  <c r="M58" i="25" s="1"/>
  <c r="G23" i="25"/>
  <c r="P21" i="25"/>
  <c r="T11" i="25"/>
  <c r="R60" i="24"/>
  <c r="P58" i="24"/>
  <c r="I50" i="24"/>
  <c r="G50" i="24"/>
  <c r="I49" i="24"/>
  <c r="G49" i="24"/>
  <c r="I48" i="24"/>
  <c r="G48" i="24"/>
  <c r="I47" i="24"/>
  <c r="G47" i="24"/>
  <c r="I46" i="24"/>
  <c r="G46" i="24"/>
  <c r="I45" i="24"/>
  <c r="G45" i="24"/>
  <c r="I44" i="24"/>
  <c r="G44" i="24"/>
  <c r="I43" i="24"/>
  <c r="G43" i="24"/>
  <c r="I42" i="24"/>
  <c r="G42" i="24"/>
  <c r="I41" i="24"/>
  <c r="G41" i="24"/>
  <c r="I40" i="24"/>
  <c r="G40" i="24"/>
  <c r="I39" i="24"/>
  <c r="G39" i="24"/>
  <c r="I38" i="24"/>
  <c r="G38" i="24"/>
  <c r="I37" i="24"/>
  <c r="G37" i="24"/>
  <c r="I36" i="24"/>
  <c r="G36" i="24"/>
  <c r="I35" i="24"/>
  <c r="G35" i="24"/>
  <c r="I34" i="24"/>
  <c r="G34" i="24"/>
  <c r="I33" i="24"/>
  <c r="G33" i="24"/>
  <c r="I32" i="24"/>
  <c r="G32" i="24"/>
  <c r="I31" i="24"/>
  <c r="G31" i="24"/>
  <c r="G23" i="24"/>
  <c r="G25" i="24" s="1"/>
  <c r="P21" i="24"/>
  <c r="T11" i="24"/>
  <c r="R60" i="23"/>
  <c r="P58" i="23"/>
  <c r="I50" i="23"/>
  <c r="G50" i="23"/>
  <c r="I49" i="23"/>
  <c r="G49" i="23"/>
  <c r="I48" i="23"/>
  <c r="G48" i="23"/>
  <c r="I47" i="23"/>
  <c r="G47" i="23"/>
  <c r="I46" i="23"/>
  <c r="G46" i="23"/>
  <c r="I45" i="23"/>
  <c r="G45" i="23"/>
  <c r="I44" i="23"/>
  <c r="G44" i="23"/>
  <c r="I43" i="23"/>
  <c r="G43" i="23"/>
  <c r="I42" i="23"/>
  <c r="G42" i="23"/>
  <c r="I41" i="23"/>
  <c r="G41" i="23"/>
  <c r="I40" i="23"/>
  <c r="G40" i="23"/>
  <c r="I39" i="23"/>
  <c r="G39" i="23"/>
  <c r="I38" i="23"/>
  <c r="G38" i="23"/>
  <c r="I37" i="23"/>
  <c r="G37" i="23"/>
  <c r="I36" i="23"/>
  <c r="G36" i="23"/>
  <c r="I35" i="23"/>
  <c r="G35" i="23"/>
  <c r="I34" i="23"/>
  <c r="G34" i="23"/>
  <c r="I33" i="23"/>
  <c r="G33" i="23"/>
  <c r="I32" i="23"/>
  <c r="G32" i="23"/>
  <c r="I31" i="23"/>
  <c r="G31" i="23"/>
  <c r="G23" i="23"/>
  <c r="G25" i="23" s="1"/>
  <c r="P21" i="23"/>
  <c r="T11" i="23"/>
  <c r="R60" i="22"/>
  <c r="P58" i="22"/>
  <c r="I50" i="22"/>
  <c r="G50" i="22"/>
  <c r="I49" i="22"/>
  <c r="G49" i="22"/>
  <c r="I48" i="22"/>
  <c r="G48" i="22"/>
  <c r="I47" i="22"/>
  <c r="G47" i="22"/>
  <c r="I46" i="22"/>
  <c r="G46" i="22"/>
  <c r="I45" i="22"/>
  <c r="G45" i="22"/>
  <c r="I44" i="22"/>
  <c r="G44" i="22"/>
  <c r="I43" i="22"/>
  <c r="G43" i="22"/>
  <c r="I42" i="22"/>
  <c r="G42" i="22"/>
  <c r="I41" i="22"/>
  <c r="G41" i="22"/>
  <c r="I40" i="22"/>
  <c r="G40" i="22"/>
  <c r="I39" i="22"/>
  <c r="G39" i="22"/>
  <c r="I38" i="22"/>
  <c r="G38" i="22"/>
  <c r="I37" i="22"/>
  <c r="G37" i="22"/>
  <c r="I36" i="22"/>
  <c r="G36" i="22"/>
  <c r="I35" i="22"/>
  <c r="G35" i="22"/>
  <c r="I34" i="22"/>
  <c r="G34" i="22"/>
  <c r="I33" i="22"/>
  <c r="G33" i="22"/>
  <c r="I32" i="22"/>
  <c r="G32" i="22"/>
  <c r="I31" i="22"/>
  <c r="G31" i="22"/>
  <c r="G25" i="22"/>
  <c r="M58" i="22" s="1"/>
  <c r="G23" i="22"/>
  <c r="P21" i="22"/>
  <c r="T11" i="22"/>
  <c r="R60" i="21"/>
  <c r="P58" i="21"/>
  <c r="I50" i="21"/>
  <c r="G50" i="21"/>
  <c r="I49" i="21"/>
  <c r="G49" i="21"/>
  <c r="I48" i="21"/>
  <c r="G48" i="21"/>
  <c r="I47" i="21"/>
  <c r="G47" i="21"/>
  <c r="I46" i="21"/>
  <c r="G46" i="21"/>
  <c r="I45" i="21"/>
  <c r="G45" i="21"/>
  <c r="I44" i="21"/>
  <c r="G44" i="21"/>
  <c r="I43" i="21"/>
  <c r="G43" i="21"/>
  <c r="I42" i="21"/>
  <c r="G42" i="21"/>
  <c r="I41" i="21"/>
  <c r="G41" i="21"/>
  <c r="I40" i="21"/>
  <c r="G40" i="21"/>
  <c r="I39" i="21"/>
  <c r="G39" i="21"/>
  <c r="I38" i="21"/>
  <c r="G38" i="21"/>
  <c r="I37" i="21"/>
  <c r="G37" i="21"/>
  <c r="I36" i="21"/>
  <c r="G36" i="21"/>
  <c r="I35" i="21"/>
  <c r="G35" i="21"/>
  <c r="I34" i="21"/>
  <c r="G34" i="21"/>
  <c r="I33" i="21"/>
  <c r="G33" i="21"/>
  <c r="I32" i="21"/>
  <c r="G32" i="21"/>
  <c r="I31" i="21"/>
  <c r="G31" i="21"/>
  <c r="G23" i="21"/>
  <c r="G25" i="21" s="1"/>
  <c r="P21" i="21"/>
  <c r="T11" i="21"/>
  <c r="R60" i="20"/>
  <c r="P58" i="20"/>
  <c r="M58" i="20"/>
  <c r="I50" i="20"/>
  <c r="G50" i="20"/>
  <c r="I49" i="20"/>
  <c r="G49" i="20"/>
  <c r="I48" i="20"/>
  <c r="G48" i="20"/>
  <c r="I47" i="20"/>
  <c r="G47" i="20"/>
  <c r="I46" i="20"/>
  <c r="G46" i="20"/>
  <c r="I45" i="20"/>
  <c r="G45" i="20"/>
  <c r="I44" i="20"/>
  <c r="G44" i="20"/>
  <c r="I43" i="20"/>
  <c r="G43" i="20"/>
  <c r="I42" i="20"/>
  <c r="G42" i="20"/>
  <c r="I41" i="20"/>
  <c r="G41" i="20"/>
  <c r="I40" i="20"/>
  <c r="G40" i="20"/>
  <c r="I39" i="20"/>
  <c r="G39" i="20"/>
  <c r="I38" i="20"/>
  <c r="G38" i="20"/>
  <c r="I37" i="20"/>
  <c r="G37" i="20"/>
  <c r="I36" i="20"/>
  <c r="G36" i="20"/>
  <c r="I35" i="20"/>
  <c r="G35" i="20"/>
  <c r="I34" i="20"/>
  <c r="G34" i="20"/>
  <c r="I33" i="20"/>
  <c r="G33" i="20"/>
  <c r="I32" i="20"/>
  <c r="G32" i="20"/>
  <c r="I31" i="20"/>
  <c r="G31" i="20"/>
  <c r="G25" i="20"/>
  <c r="G23" i="20"/>
  <c r="P21" i="20"/>
  <c r="T11" i="20"/>
  <c r="R60" i="17"/>
  <c r="P58" i="17"/>
  <c r="I50" i="17"/>
  <c r="G50" i="17"/>
  <c r="I49" i="17"/>
  <c r="G49" i="17"/>
  <c r="I48" i="17"/>
  <c r="G48" i="17"/>
  <c r="I47" i="17"/>
  <c r="G47" i="17"/>
  <c r="I46" i="17"/>
  <c r="G46" i="17"/>
  <c r="I45" i="17"/>
  <c r="G45" i="17"/>
  <c r="I44" i="17"/>
  <c r="G44" i="17"/>
  <c r="I43" i="17"/>
  <c r="G43" i="17"/>
  <c r="I42" i="17"/>
  <c r="G42" i="17"/>
  <c r="I41" i="17"/>
  <c r="G41" i="17"/>
  <c r="I40" i="17"/>
  <c r="G40" i="17"/>
  <c r="I39" i="17"/>
  <c r="G39" i="17"/>
  <c r="I38" i="17"/>
  <c r="G38" i="17"/>
  <c r="I37" i="17"/>
  <c r="G37" i="17"/>
  <c r="I36" i="17"/>
  <c r="G36" i="17"/>
  <c r="I35" i="17"/>
  <c r="G35" i="17"/>
  <c r="I34" i="17"/>
  <c r="G34" i="17"/>
  <c r="I33" i="17"/>
  <c r="G33" i="17"/>
  <c r="I32" i="17"/>
  <c r="G32" i="17"/>
  <c r="I31" i="17"/>
  <c r="G31" i="17"/>
  <c r="G23" i="17"/>
  <c r="G25" i="17" s="1"/>
  <c r="P21" i="17"/>
  <c r="T11" i="17"/>
  <c r="R60" i="47"/>
  <c r="P58" i="47"/>
  <c r="I50" i="47"/>
  <c r="G50" i="47"/>
  <c r="I49" i="47"/>
  <c r="G49" i="47"/>
  <c r="I48" i="47"/>
  <c r="G48" i="47"/>
  <c r="I47" i="47"/>
  <c r="G47" i="47"/>
  <c r="I46" i="47"/>
  <c r="G46" i="47"/>
  <c r="I45" i="47"/>
  <c r="G45" i="47"/>
  <c r="I44" i="47"/>
  <c r="G44" i="47"/>
  <c r="I43" i="47"/>
  <c r="G43" i="47"/>
  <c r="I42" i="47"/>
  <c r="G42" i="47"/>
  <c r="I41" i="47"/>
  <c r="G41" i="47"/>
  <c r="I40" i="47"/>
  <c r="G40" i="47"/>
  <c r="I39" i="47"/>
  <c r="G39" i="47"/>
  <c r="I38" i="47"/>
  <c r="G38" i="47"/>
  <c r="I37" i="47"/>
  <c r="G37" i="47"/>
  <c r="I36" i="47"/>
  <c r="G36" i="47"/>
  <c r="I35" i="47"/>
  <c r="G35" i="47"/>
  <c r="I34" i="47"/>
  <c r="G34" i="47"/>
  <c r="I33" i="47"/>
  <c r="G33" i="47"/>
  <c r="I32" i="47"/>
  <c r="G32" i="47"/>
  <c r="I31" i="47"/>
  <c r="G31" i="47"/>
  <c r="G23" i="47"/>
  <c r="G25" i="47" s="1"/>
  <c r="P21" i="47"/>
  <c r="T11" i="47"/>
  <c r="R60" i="15"/>
  <c r="P58" i="15"/>
  <c r="I50" i="15"/>
  <c r="G50" i="15"/>
  <c r="I49" i="15"/>
  <c r="G49" i="15"/>
  <c r="I48" i="15"/>
  <c r="G48" i="15"/>
  <c r="I47" i="15"/>
  <c r="G47" i="15"/>
  <c r="I46" i="15"/>
  <c r="G46" i="15"/>
  <c r="I45" i="15"/>
  <c r="G45" i="15"/>
  <c r="I44" i="15"/>
  <c r="G44" i="15"/>
  <c r="I43" i="15"/>
  <c r="G43" i="15"/>
  <c r="I42" i="15"/>
  <c r="G42" i="15"/>
  <c r="I41" i="15"/>
  <c r="G41" i="15"/>
  <c r="I40" i="15"/>
  <c r="G40" i="15"/>
  <c r="I39" i="15"/>
  <c r="G39" i="15"/>
  <c r="I38" i="15"/>
  <c r="G38" i="15"/>
  <c r="I37" i="15"/>
  <c r="G37" i="15"/>
  <c r="I36" i="15"/>
  <c r="G36" i="15"/>
  <c r="I35" i="15"/>
  <c r="G35" i="15"/>
  <c r="I34" i="15"/>
  <c r="G34" i="15"/>
  <c r="I33" i="15"/>
  <c r="G33" i="15"/>
  <c r="I32" i="15"/>
  <c r="G32" i="15"/>
  <c r="I31" i="15"/>
  <c r="G31" i="15"/>
  <c r="G23" i="15"/>
  <c r="G25" i="15" s="1"/>
  <c r="P21" i="15"/>
  <c r="T11" i="15"/>
  <c r="R60" i="14"/>
  <c r="P58" i="14"/>
  <c r="G50" i="14"/>
  <c r="I50" i="14" s="1"/>
  <c r="G49" i="14"/>
  <c r="I49" i="14" s="1"/>
  <c r="G48" i="14"/>
  <c r="I48" i="14" s="1"/>
  <c r="G47" i="14"/>
  <c r="I47" i="14" s="1"/>
  <c r="G46" i="14"/>
  <c r="I46" i="14" s="1"/>
  <c r="G45" i="14"/>
  <c r="I45" i="14" s="1"/>
  <c r="G44" i="14"/>
  <c r="I44" i="14" s="1"/>
  <c r="G43" i="14"/>
  <c r="I43" i="14" s="1"/>
  <c r="G42" i="14"/>
  <c r="I42" i="14" s="1"/>
  <c r="G41" i="14"/>
  <c r="I41" i="14" s="1"/>
  <c r="G40" i="14"/>
  <c r="I40" i="14" s="1"/>
  <c r="G39" i="14"/>
  <c r="I39" i="14" s="1"/>
  <c r="G38" i="14"/>
  <c r="I38" i="14" s="1"/>
  <c r="G37" i="14"/>
  <c r="I37" i="14" s="1"/>
  <c r="G36" i="14"/>
  <c r="I36" i="14" s="1"/>
  <c r="G35" i="14"/>
  <c r="I35" i="14" s="1"/>
  <c r="G34" i="14"/>
  <c r="I34" i="14" s="1"/>
  <c r="G33" i="14"/>
  <c r="I33" i="14" s="1"/>
  <c r="G32" i="14"/>
  <c r="I32" i="14" s="1"/>
  <c r="G31" i="14"/>
  <c r="I31" i="14" s="1"/>
  <c r="G23" i="14"/>
  <c r="G25" i="14" s="1"/>
  <c r="P21" i="14"/>
  <c r="T11" i="14"/>
  <c r="R60" i="13"/>
  <c r="P58" i="13"/>
  <c r="I50" i="13"/>
  <c r="G50" i="13"/>
  <c r="I49" i="13"/>
  <c r="G49" i="13"/>
  <c r="I48" i="13"/>
  <c r="G48" i="13"/>
  <c r="I47" i="13"/>
  <c r="G47" i="13"/>
  <c r="I46" i="13"/>
  <c r="G46" i="13"/>
  <c r="I45" i="13"/>
  <c r="G45" i="13"/>
  <c r="I44" i="13"/>
  <c r="G44" i="13"/>
  <c r="I43" i="13"/>
  <c r="G43" i="13"/>
  <c r="I42" i="13"/>
  <c r="G42" i="13"/>
  <c r="I41" i="13"/>
  <c r="G41" i="13"/>
  <c r="I40" i="13"/>
  <c r="G40" i="13"/>
  <c r="I39" i="13"/>
  <c r="G39" i="13"/>
  <c r="I38" i="13"/>
  <c r="G38" i="13"/>
  <c r="I37" i="13"/>
  <c r="G37" i="13"/>
  <c r="I36" i="13"/>
  <c r="G36" i="13"/>
  <c r="I35" i="13"/>
  <c r="G35" i="13"/>
  <c r="I34" i="13"/>
  <c r="G34" i="13"/>
  <c r="I33" i="13"/>
  <c r="G33" i="13"/>
  <c r="I32" i="13"/>
  <c r="G32" i="13"/>
  <c r="I31" i="13"/>
  <c r="G31" i="13"/>
  <c r="G23" i="13"/>
  <c r="G25" i="13" s="1"/>
  <c r="P21" i="13"/>
  <c r="T11" i="13"/>
  <c r="R60" i="12"/>
  <c r="P58" i="12"/>
  <c r="I50" i="12"/>
  <c r="G50" i="12"/>
  <c r="I49" i="12"/>
  <c r="G49" i="12"/>
  <c r="I48" i="12"/>
  <c r="G48" i="12"/>
  <c r="I47" i="12"/>
  <c r="G47" i="12"/>
  <c r="I46" i="12"/>
  <c r="G46" i="12"/>
  <c r="I45" i="12"/>
  <c r="G45" i="12"/>
  <c r="I44" i="12"/>
  <c r="G44" i="12"/>
  <c r="I43" i="12"/>
  <c r="G43" i="12"/>
  <c r="I42" i="12"/>
  <c r="G42" i="12"/>
  <c r="I41" i="12"/>
  <c r="G41" i="12"/>
  <c r="I40" i="12"/>
  <c r="G40" i="12"/>
  <c r="I39" i="12"/>
  <c r="G39" i="12"/>
  <c r="I38" i="12"/>
  <c r="G38" i="12"/>
  <c r="I37" i="12"/>
  <c r="G37" i="12"/>
  <c r="I36" i="12"/>
  <c r="G36" i="12"/>
  <c r="I35" i="12"/>
  <c r="G35" i="12"/>
  <c r="I34" i="12"/>
  <c r="G34" i="12"/>
  <c r="I33" i="12"/>
  <c r="G33" i="12"/>
  <c r="I32" i="12"/>
  <c r="G32" i="12"/>
  <c r="I31" i="12"/>
  <c r="G31" i="12"/>
  <c r="G25" i="12"/>
  <c r="M58" i="12" s="1"/>
  <c r="G23" i="12"/>
  <c r="P21" i="12"/>
  <c r="T11" i="12"/>
  <c r="M58" i="40" l="1"/>
  <c r="M58" i="26"/>
  <c r="M58" i="42"/>
  <c r="M58" i="44"/>
  <c r="M58" i="46"/>
  <c r="M58" i="29"/>
  <c r="M58" i="31"/>
  <c r="M58" i="33"/>
  <c r="M58" i="34"/>
  <c r="M58" i="35"/>
  <c r="M58" i="36"/>
  <c r="M58" i="39"/>
  <c r="M58" i="27"/>
  <c r="M58" i="24"/>
  <c r="M58" i="23"/>
  <c r="M58" i="21"/>
  <c r="M58" i="17"/>
  <c r="M58" i="47"/>
  <c r="M58" i="15"/>
  <c r="M58" i="14"/>
  <c r="M58" i="13"/>
  <c r="K41" i="46"/>
  <c r="K33" i="39"/>
  <c r="K32" i="24"/>
  <c r="N49" i="29"/>
  <c r="N49" i="35"/>
  <c r="K50" i="25"/>
  <c r="N48" i="21"/>
  <c r="K48" i="12"/>
  <c r="N45" i="44"/>
  <c r="N50" i="26"/>
  <c r="N33" i="26"/>
  <c r="K47" i="26"/>
  <c r="N33" i="27"/>
  <c r="N44" i="44"/>
  <c r="K43" i="32"/>
  <c r="K40" i="35"/>
  <c r="G9" i="23"/>
  <c r="N37" i="34"/>
  <c r="N49" i="22"/>
  <c r="N38" i="14"/>
  <c r="N50" i="34"/>
  <c r="N47" i="23"/>
  <c r="N43" i="31"/>
  <c r="N47" i="22"/>
  <c r="K49" i="32"/>
  <c r="K35" i="39"/>
  <c r="Q11" i="46"/>
  <c r="N33" i="21"/>
  <c r="K44" i="46"/>
  <c r="K45" i="40"/>
  <c r="N48" i="44"/>
  <c r="K46" i="26"/>
  <c r="N34" i="42"/>
  <c r="N36" i="34"/>
  <c r="K40" i="34"/>
  <c r="K40" i="44"/>
  <c r="K38" i="40"/>
  <c r="N44" i="17"/>
  <c r="K41" i="41"/>
  <c r="K36" i="32"/>
  <c r="K42" i="23"/>
  <c r="N48" i="22"/>
  <c r="N42" i="43"/>
  <c r="K37" i="33"/>
  <c r="G9" i="29"/>
  <c r="G9" i="33"/>
  <c r="Q11" i="15"/>
  <c r="N40" i="34"/>
  <c r="K34" i="44"/>
  <c r="K48" i="47"/>
  <c r="N33" i="31"/>
  <c r="N32" i="33"/>
  <c r="K44" i="25"/>
  <c r="N46" i="22"/>
  <c r="K41" i="22"/>
  <c r="N48" i="46"/>
  <c r="G9" i="41"/>
  <c r="N42" i="22"/>
  <c r="N45" i="14"/>
  <c r="N40" i="27"/>
  <c r="K38" i="39"/>
  <c r="N41" i="42"/>
  <c r="K31" i="12"/>
  <c r="N46" i="46"/>
  <c r="K44" i="23"/>
  <c r="N41" i="41"/>
  <c r="K32" i="27"/>
  <c r="K31" i="36"/>
  <c r="K35" i="21"/>
  <c r="N40" i="42"/>
  <c r="N36" i="14"/>
  <c r="K39" i="42"/>
  <c r="N43" i="20"/>
  <c r="K42" i="15"/>
  <c r="Q9" i="22"/>
  <c r="K45" i="45"/>
  <c r="K50" i="35"/>
  <c r="K35" i="44"/>
  <c r="G9" i="32"/>
  <c r="K48" i="31"/>
  <c r="K32" i="25"/>
  <c r="K48" i="36"/>
  <c r="K39" i="26"/>
  <c r="N35" i="34"/>
  <c r="N48" i="12"/>
  <c r="G9" i="39"/>
  <c r="N50" i="25"/>
  <c r="K34" i="39"/>
  <c r="N45" i="15"/>
  <c r="Q11" i="26"/>
  <c r="N39" i="33"/>
  <c r="N32" i="45"/>
  <c r="K43" i="21"/>
  <c r="N48" i="29"/>
  <c r="N37" i="21"/>
  <c r="G9" i="47"/>
  <c r="N34" i="44"/>
  <c r="K38" i="43"/>
  <c r="N48" i="36"/>
  <c r="N37" i="32"/>
  <c r="N38" i="29"/>
  <c r="K44" i="22"/>
  <c r="N35" i="25"/>
  <c r="N49" i="40"/>
  <c r="K31" i="32"/>
  <c r="K38" i="32"/>
  <c r="N35" i="44"/>
  <c r="K38" i="44"/>
  <c r="K44" i="21"/>
  <c r="K44" i="32"/>
  <c r="N35" i="46"/>
  <c r="N37" i="44"/>
  <c r="K37" i="24"/>
  <c r="K35" i="35"/>
  <c r="N38" i="12"/>
  <c r="N36" i="24"/>
  <c r="K33" i="43"/>
  <c r="N46" i="41"/>
  <c r="N32" i="26"/>
  <c r="K43" i="39"/>
  <c r="K35" i="23"/>
  <c r="K45" i="20"/>
  <c r="K35" i="13"/>
  <c r="K50" i="46"/>
  <c r="N46" i="31"/>
  <c r="K46" i="42"/>
  <c r="K49" i="33"/>
  <c r="K41" i="34"/>
  <c r="N47" i="39"/>
  <c r="K39" i="25"/>
  <c r="K39" i="20"/>
  <c r="K37" i="27"/>
  <c r="N32" i="22"/>
  <c r="K36" i="47"/>
  <c r="N41" i="44"/>
  <c r="Q9" i="27"/>
  <c r="K43" i="24"/>
  <c r="K36" i="45"/>
  <c r="N44" i="36"/>
  <c r="N50" i="20"/>
  <c r="N47" i="44"/>
  <c r="K34" i="12"/>
  <c r="N36" i="27"/>
  <c r="K31" i="40"/>
  <c r="K49" i="29"/>
  <c r="K42" i="44"/>
  <c r="K34" i="13"/>
  <c r="N46" i="45"/>
  <c r="N36" i="32"/>
  <c r="K49" i="36"/>
  <c r="K38" i="25"/>
  <c r="K48" i="41"/>
  <c r="K46" i="39"/>
  <c r="N33" i="46"/>
  <c r="K45" i="46"/>
  <c r="K32" i="33"/>
  <c r="K41" i="23"/>
  <c r="K48" i="21"/>
  <c r="K45" i="26"/>
  <c r="K49" i="44"/>
  <c r="K32" i="12"/>
  <c r="K36" i="42"/>
  <c r="N46" i="40"/>
  <c r="N33" i="25"/>
  <c r="N33" i="33"/>
  <c r="K50" i="45"/>
  <c r="N47" i="47"/>
  <c r="N38" i="41"/>
  <c r="K36" i="20"/>
  <c r="K41" i="44"/>
  <c r="K44" i="43"/>
  <c r="N40" i="26"/>
  <c r="N45" i="26"/>
  <c r="N44" i="40"/>
  <c r="N31" i="22"/>
  <c r="K46" i="36"/>
  <c r="N32" i="41"/>
  <c r="N39" i="23"/>
  <c r="N45" i="29"/>
  <c r="K48" i="20"/>
  <c r="N35" i="12"/>
  <c r="K42" i="13"/>
  <c r="N42" i="15"/>
  <c r="N35" i="42"/>
  <c r="K35" i="40"/>
  <c r="K38" i="15"/>
  <c r="Q9" i="42"/>
  <c r="N41" i="22"/>
  <c r="K39" i="23"/>
  <c r="N36" i="31"/>
  <c r="N33" i="45"/>
  <c r="N31" i="35"/>
  <c r="K46" i="31"/>
  <c r="K32" i="32"/>
  <c r="N34" i="12"/>
  <c r="N40" i="33"/>
  <c r="K45" i="44"/>
  <c r="N41" i="21"/>
  <c r="K42" i="42"/>
  <c r="K37" i="43"/>
  <c r="Q9" i="40"/>
  <c r="N46" i="39"/>
  <c r="N37" i="46"/>
  <c r="Q9" i="36"/>
  <c r="N38" i="31"/>
  <c r="N35" i="13"/>
  <c r="N41" i="26"/>
  <c r="N33" i="32"/>
  <c r="N34" i="23"/>
  <c r="N32" i="36"/>
  <c r="N47" i="29"/>
  <c r="N38" i="39"/>
  <c r="K44" i="24"/>
  <c r="K41" i="21"/>
  <c r="G9" i="36"/>
  <c r="N41" i="12"/>
  <c r="N46" i="17"/>
  <c r="N36" i="43"/>
  <c r="N40" i="45"/>
  <c r="K39" i="33"/>
  <c r="N48" i="34"/>
  <c r="N37" i="35"/>
  <c r="K50" i="33"/>
  <c r="K38" i="20"/>
  <c r="K36" i="43"/>
  <c r="N49" i="41"/>
  <c r="G9" i="42"/>
  <c r="N44" i="35"/>
  <c r="N49" i="26"/>
  <c r="N32" i="29"/>
  <c r="N40" i="17"/>
  <c r="N35" i="29"/>
  <c r="N42" i="39"/>
  <c r="K31" i="44"/>
  <c r="N44" i="12"/>
  <c r="N33" i="41"/>
  <c r="K34" i="26"/>
  <c r="K33" i="21"/>
  <c r="Q9" i="46"/>
  <c r="N50" i="14"/>
  <c r="K33" i="35"/>
  <c r="K35" i="45"/>
  <c r="N38" i="27"/>
  <c r="N32" i="42"/>
  <c r="K34" i="47"/>
  <c r="N38" i="44"/>
  <c r="K39" i="21"/>
  <c r="K37" i="17"/>
  <c r="K44" i="45"/>
  <c r="N38" i="25"/>
  <c r="N33" i="12"/>
  <c r="K36" i="17"/>
  <c r="N35" i="43"/>
  <c r="N33" i="15"/>
  <c r="K49" i="34"/>
  <c r="K32" i="41"/>
  <c r="N50" i="35"/>
  <c r="K34" i="24"/>
  <c r="K33" i="32"/>
  <c r="K41" i="29"/>
  <c r="N38" i="40"/>
  <c r="N35" i="22"/>
  <c r="N43" i="47"/>
  <c r="N49" i="12"/>
  <c r="K39" i="35"/>
  <c r="K49" i="26"/>
  <c r="K33" i="40"/>
  <c r="N35" i="45"/>
  <c r="K36" i="34"/>
  <c r="K44" i="15"/>
  <c r="N34" i="24"/>
  <c r="K34" i="17"/>
  <c r="K35" i="14"/>
  <c r="N45" i="22"/>
  <c r="K36" i="25"/>
  <c r="K49" i="46"/>
  <c r="N31" i="23"/>
  <c r="N49" i="32"/>
  <c r="K45" i="33"/>
  <c r="N50" i="32"/>
  <c r="N36" i="13"/>
  <c r="N48" i="40"/>
  <c r="N43" i="43"/>
  <c r="K44" i="44"/>
  <c r="K34" i="40"/>
  <c r="N46" i="36"/>
  <c r="K42" i="36"/>
  <c r="N36" i="22"/>
  <c r="K33" i="41"/>
  <c r="N42" i="29"/>
  <c r="N44" i="32"/>
  <c r="N48" i="13"/>
  <c r="K37" i="26"/>
  <c r="N42" i="44"/>
  <c r="K44" i="41"/>
  <c r="N46" i="42"/>
  <c r="K44" i="29"/>
  <c r="K38" i="45"/>
  <c r="K43" i="12"/>
  <c r="N42" i="20"/>
  <c r="Q9" i="23"/>
  <c r="G9" i="34"/>
  <c r="K40" i="33"/>
  <c r="K49" i="31"/>
  <c r="N45" i="27"/>
  <c r="N45" i="36"/>
  <c r="K31" i="25"/>
  <c r="N48" i="27"/>
  <c r="N34" i="22"/>
  <c r="N39" i="25"/>
  <c r="N32" i="39"/>
  <c r="K50" i="31"/>
  <c r="N44" i="26"/>
  <c r="N37" i="47"/>
  <c r="N48" i="24"/>
  <c r="K39" i="45"/>
  <c r="N37" i="29"/>
  <c r="K48" i="33"/>
  <c r="K43" i="25"/>
  <c r="K47" i="36"/>
  <c r="K34" i="21"/>
  <c r="N44" i="21"/>
  <c r="K35" i="32"/>
  <c r="K43" i="43"/>
  <c r="K43" i="22"/>
  <c r="K41" i="32"/>
  <c r="K42" i="43"/>
  <c r="N31" i="20"/>
  <c r="N35" i="15"/>
  <c r="N44" i="20"/>
  <c r="N45" i="32"/>
  <c r="K32" i="23"/>
  <c r="N49" i="42"/>
  <c r="K37" i="35"/>
  <c r="K38" i="33"/>
  <c r="N38" i="45"/>
  <c r="K46" i="22"/>
  <c r="N36" i="46"/>
  <c r="N46" i="27"/>
  <c r="N38" i="46"/>
  <c r="K38" i="27"/>
  <c r="K36" i="29"/>
  <c r="K38" i="13"/>
  <c r="N36" i="35"/>
  <c r="N33" i="35"/>
  <c r="K36" i="22"/>
  <c r="K48" i="32"/>
  <c r="K44" i="34"/>
  <c r="K45" i="27"/>
  <c r="K40" i="23"/>
  <c r="N44" i="45"/>
  <c r="N43" i="26"/>
  <c r="N37" i="41"/>
  <c r="N49" i="21"/>
  <c r="N36" i="33"/>
  <c r="K38" i="31"/>
  <c r="N40" i="29"/>
  <c r="N48" i="35"/>
  <c r="K34" i="32"/>
  <c r="K49" i="13"/>
  <c r="N34" i="33"/>
  <c r="K34" i="45"/>
  <c r="N32" i="12"/>
  <c r="N44" i="42"/>
  <c r="N44" i="25"/>
  <c r="N36" i="23"/>
  <c r="K39" i="27"/>
  <c r="N38" i="20"/>
  <c r="K46" i="23"/>
  <c r="K42" i="45"/>
  <c r="N32" i="20"/>
  <c r="N49" i="44"/>
  <c r="K49" i="35"/>
  <c r="N44" i="39"/>
  <c r="K39" i="41"/>
  <c r="K37" i="45"/>
  <c r="N31" i="45"/>
  <c r="N47" i="46"/>
  <c r="K32" i="47"/>
  <c r="K42" i="21"/>
  <c r="N48" i="14"/>
  <c r="N50" i="22"/>
  <c r="K41" i="39"/>
  <c r="K35" i="41"/>
  <c r="K43" i="13"/>
  <c r="N43" i="22"/>
  <c r="K36" i="39"/>
  <c r="N31" i="34"/>
  <c r="N48" i="26"/>
  <c r="Q11" i="41"/>
  <c r="G9" i="26"/>
  <c r="K49" i="17"/>
  <c r="K46" i="27"/>
  <c r="K48" i="34"/>
  <c r="K45" i="43"/>
  <c r="K48" i="44"/>
  <c r="N43" i="32"/>
  <c r="N47" i="27"/>
  <c r="K34" i="29"/>
  <c r="K47" i="41"/>
  <c r="K46" i="34"/>
  <c r="K48" i="39"/>
  <c r="N37" i="27"/>
  <c r="K41" i="31"/>
  <c r="N45" i="34"/>
  <c r="K36" i="26"/>
  <c r="N49" i="43"/>
  <c r="N32" i="34"/>
  <c r="N50" i="23"/>
  <c r="N44" i="24"/>
  <c r="N40" i="22"/>
  <c r="N38" i="34"/>
  <c r="N34" i="26"/>
  <c r="K45" i="39"/>
  <c r="K37" i="47"/>
  <c r="K34" i="31"/>
  <c r="K31" i="46"/>
  <c r="K49" i="24"/>
  <c r="K36" i="44"/>
  <c r="N39" i="41"/>
  <c r="N31" i="32"/>
  <c r="K33" i="45"/>
  <c r="K50" i="27"/>
  <c r="K46" i="40"/>
  <c r="K36" i="41"/>
  <c r="K31" i="29"/>
  <c r="K45" i="15"/>
  <c r="N32" i="24"/>
  <c r="K39" i="14"/>
  <c r="K50" i="40"/>
  <c r="N31" i="33"/>
  <c r="K43" i="41"/>
  <c r="N40" i="35"/>
  <c r="N40" i="41"/>
  <c r="N50" i="29"/>
  <c r="N43" i="12"/>
  <c r="N43" i="35"/>
  <c r="N50" i="27"/>
  <c r="N47" i="43"/>
  <c r="K33" i="22"/>
  <c r="Q11" i="27"/>
  <c r="K46" i="12"/>
  <c r="K43" i="36"/>
  <c r="K50" i="39"/>
  <c r="K46" i="21"/>
  <c r="N46" i="34"/>
  <c r="N50" i="36"/>
  <c r="K36" i="12"/>
  <c r="N39" i="12"/>
  <c r="K38" i="22"/>
  <c r="N34" i="41"/>
  <c r="N40" i="20"/>
  <c r="N41" i="29"/>
  <c r="N41" i="46"/>
  <c r="N37" i="23"/>
  <c r="N47" i="31"/>
  <c r="K41" i="33"/>
  <c r="N35" i="36"/>
  <c r="N43" i="14"/>
  <c r="N46" i="32"/>
  <c r="N41" i="43"/>
  <c r="K42" i="39"/>
  <c r="Q9" i="45"/>
  <c r="N41" i="32"/>
  <c r="N46" i="26"/>
  <c r="N35" i="40"/>
  <c r="K45" i="35"/>
  <c r="K37" i="25"/>
  <c r="K44" i="31"/>
  <c r="K41" i="24"/>
  <c r="N43" i="29"/>
  <c r="N41" i="23"/>
  <c r="K32" i="14"/>
  <c r="N47" i="25"/>
  <c r="K43" i="15"/>
  <c r="N31" i="26"/>
  <c r="K42" i="32"/>
  <c r="K44" i="20"/>
  <c r="N43" i="27"/>
  <c r="K45" i="17"/>
  <c r="N44" i="31"/>
  <c r="K34" i="36"/>
  <c r="K43" i="26"/>
  <c r="N46" i="35"/>
  <c r="Q9" i="44"/>
  <c r="K42" i="46"/>
  <c r="K46" i="47"/>
  <c r="N41" i="15"/>
  <c r="K41" i="43"/>
  <c r="K37" i="36"/>
  <c r="N45" i="23"/>
  <c r="N47" i="26"/>
  <c r="K35" i="22"/>
  <c r="K43" i="44"/>
  <c r="N49" i="20"/>
  <c r="N45" i="41"/>
  <c r="N34" i="13"/>
  <c r="K41" i="17"/>
  <c r="N33" i="40"/>
  <c r="K45" i="36"/>
  <c r="K33" i="25"/>
  <c r="K32" i="36"/>
  <c r="Q11" i="42"/>
  <c r="N39" i="26"/>
  <c r="K36" i="24"/>
  <c r="K42" i="26"/>
  <c r="N39" i="17"/>
  <c r="K34" i="25"/>
  <c r="N37" i="25"/>
  <c r="K31" i="45"/>
  <c r="N42" i="34"/>
  <c r="K50" i="29"/>
  <c r="Q9" i="33"/>
  <c r="G9" i="25"/>
  <c r="N46" i="29"/>
  <c r="K37" i="40"/>
  <c r="K31" i="43"/>
  <c r="N33" i="29"/>
  <c r="N33" i="39"/>
  <c r="K38" i="26"/>
  <c r="K38" i="36"/>
  <c r="N38" i="35"/>
  <c r="N50" i="41"/>
  <c r="K38" i="42"/>
  <c r="N37" i="43"/>
  <c r="N47" i="36"/>
  <c r="K48" i="17"/>
  <c r="K49" i="39"/>
  <c r="N31" i="41"/>
  <c r="G9" i="14"/>
  <c r="N36" i="42"/>
  <c r="N40" i="43"/>
  <c r="K42" i="31"/>
  <c r="N45" i="33"/>
  <c r="N41" i="25"/>
  <c r="K35" i="25"/>
  <c r="N47" i="20"/>
  <c r="K38" i="34"/>
  <c r="K47" i="34"/>
  <c r="N37" i="13"/>
  <c r="N46" i="13"/>
  <c r="K47" i="39"/>
  <c r="K31" i="24"/>
  <c r="K44" i="39"/>
  <c r="N34" i="17"/>
  <c r="N40" i="36"/>
  <c r="N40" i="47"/>
  <c r="N31" i="15"/>
  <c r="N39" i="44"/>
  <c r="N31" i="46"/>
  <c r="N44" i="46"/>
  <c r="N40" i="46"/>
  <c r="N48" i="23"/>
  <c r="K45" i="42"/>
  <c r="K45" i="13"/>
  <c r="N44" i="15"/>
  <c r="N50" i="44"/>
  <c r="K43" i="42"/>
  <c r="N36" i="29"/>
  <c r="K46" i="46"/>
  <c r="N49" i="13"/>
  <c r="G9" i="31"/>
  <c r="N45" i="43"/>
  <c r="K39" i="15"/>
  <c r="K45" i="21"/>
  <c r="K36" i="36"/>
  <c r="K32" i="44"/>
  <c r="K50" i="13"/>
  <c r="N32" i="25"/>
  <c r="K48" i="42"/>
  <c r="K38" i="46"/>
  <c r="K35" i="33"/>
  <c r="N47" i="34"/>
  <c r="K48" i="14"/>
  <c r="N40" i="23"/>
  <c r="N48" i="41"/>
  <c r="K33" i="31"/>
  <c r="K46" i="43"/>
  <c r="Q9" i="39"/>
  <c r="N35" i="20"/>
  <c r="K31" i="23"/>
  <c r="N45" i="31"/>
  <c r="N42" i="32"/>
  <c r="K45" i="47"/>
  <c r="N37" i="40"/>
  <c r="K49" i="45"/>
  <c r="K41" i="36"/>
  <c r="N41" i="27"/>
  <c r="K50" i="47"/>
  <c r="K38" i="35"/>
  <c r="N50" i="42"/>
  <c r="Q11" i="40"/>
  <c r="N46" i="23"/>
  <c r="K40" i="41"/>
  <c r="K48" i="23"/>
  <c r="Q9" i="15"/>
  <c r="N37" i="33"/>
  <c r="Q11" i="31"/>
  <c r="K48" i="43"/>
  <c r="Q11" i="34"/>
  <c r="K45" i="29"/>
  <c r="N33" i="23"/>
  <c r="N36" i="20"/>
  <c r="K35" i="20"/>
  <c r="K46" i="35"/>
  <c r="K33" i="20"/>
  <c r="K32" i="35"/>
  <c r="K39" i="22"/>
  <c r="Q9" i="21"/>
  <c r="K45" i="34"/>
  <c r="N48" i="47"/>
  <c r="N50" i="17"/>
  <c r="N39" i="15"/>
  <c r="K33" i="14"/>
  <c r="K43" i="34"/>
  <c r="N48" i="17"/>
  <c r="K49" i="15"/>
  <c r="Q9" i="29"/>
  <c r="K46" i="20"/>
  <c r="K46" i="15"/>
  <c r="N32" i="40"/>
  <c r="N41" i="47"/>
  <c r="N31" i="13"/>
  <c r="K34" i="23"/>
  <c r="K31" i="33"/>
  <c r="N40" i="32"/>
  <c r="K40" i="36"/>
  <c r="N43" i="45"/>
  <c r="N50" i="33"/>
  <c r="N39" i="29"/>
  <c r="K37" i="46"/>
  <c r="N36" i="45"/>
  <c r="N33" i="44"/>
  <c r="K34" i="41"/>
  <c r="N42" i="33"/>
  <c r="N39" i="46"/>
  <c r="K38" i="23"/>
  <c r="N43" i="44"/>
  <c r="K47" i="15"/>
  <c r="K47" i="12"/>
  <c r="K44" i="14"/>
  <c r="K47" i="46"/>
  <c r="K39" i="31"/>
  <c r="K40" i="27"/>
  <c r="K39" i="47"/>
  <c r="N36" i="21"/>
  <c r="N34" i="36"/>
  <c r="N36" i="25"/>
  <c r="N44" i="33"/>
  <c r="N40" i="24"/>
  <c r="K39" i="40"/>
  <c r="K36" i="46"/>
  <c r="K49" i="14"/>
  <c r="K40" i="32"/>
  <c r="K31" i="26"/>
  <c r="N42" i="14"/>
  <c r="N35" i="31"/>
  <c r="K33" i="12"/>
  <c r="K41" i="25"/>
  <c r="K45" i="31"/>
  <c r="K34" i="46"/>
  <c r="K34" i="33"/>
  <c r="N48" i="42"/>
  <c r="K35" i="29"/>
  <c r="N42" i="27"/>
  <c r="N40" i="15"/>
  <c r="K39" i="32"/>
  <c r="K33" i="33"/>
  <c r="G9" i="24"/>
  <c r="K45" i="25"/>
  <c r="N34" i="34"/>
  <c r="N40" i="12"/>
  <c r="N33" i="43"/>
  <c r="K37" i="22"/>
  <c r="K37" i="39"/>
  <c r="N49" i="46"/>
  <c r="K47" i="24"/>
  <c r="N41" i="39"/>
  <c r="K34" i="14"/>
  <c r="N42" i="26"/>
  <c r="N43" i="34"/>
  <c r="K35" i="12"/>
  <c r="K40" i="40"/>
  <c r="N50" i="40"/>
  <c r="N32" i="15"/>
  <c r="K40" i="31"/>
  <c r="G9" i="40"/>
  <c r="N32" i="31"/>
  <c r="Q11" i="25"/>
  <c r="K47" i="25"/>
  <c r="N45" i="46"/>
  <c r="K50" i="24"/>
  <c r="N34" i="35"/>
  <c r="K47" i="40"/>
  <c r="N35" i="26"/>
  <c r="Q11" i="36"/>
  <c r="N45" i="20"/>
  <c r="K31" i="27"/>
  <c r="K43" i="20"/>
  <c r="K49" i="42"/>
  <c r="Q11" i="17"/>
  <c r="N46" i="14"/>
  <c r="N49" i="45"/>
  <c r="K37" i="21"/>
  <c r="N34" i="40"/>
  <c r="K48" i="15"/>
  <c r="N33" i="13"/>
  <c r="K47" i="23"/>
  <c r="N49" i="47"/>
  <c r="N49" i="14"/>
  <c r="K46" i="41"/>
  <c r="N37" i="22"/>
  <c r="N40" i="14"/>
  <c r="K42" i="25"/>
  <c r="K31" i="20"/>
  <c r="K42" i="40"/>
  <c r="N42" i="12"/>
  <c r="K46" i="13"/>
  <c r="K41" i="40"/>
  <c r="K50" i="43"/>
  <c r="K36" i="33"/>
  <c r="K34" i="27"/>
  <c r="G9" i="43"/>
  <c r="G9" i="35"/>
  <c r="K42" i="34"/>
  <c r="N44" i="41"/>
  <c r="N34" i="45"/>
  <c r="N35" i="24"/>
  <c r="N43" i="42"/>
  <c r="K49" i="20"/>
  <c r="K50" i="36"/>
  <c r="N32" i="32"/>
  <c r="N44" i="43"/>
  <c r="N43" i="24"/>
  <c r="N49" i="23"/>
  <c r="N32" i="27"/>
  <c r="N50" i="45"/>
  <c r="K50" i="17"/>
  <c r="N34" i="21"/>
  <c r="N50" i="13"/>
  <c r="N40" i="39"/>
  <c r="Q11" i="32"/>
  <c r="K32" i="17"/>
  <c r="K40" i="45"/>
  <c r="Q9" i="24"/>
  <c r="N38" i="33"/>
  <c r="N31" i="44"/>
  <c r="Q11" i="21"/>
  <c r="N47" i="12"/>
  <c r="N34" i="32"/>
  <c r="N43" i="23"/>
  <c r="N39" i="45"/>
  <c r="N39" i="31"/>
  <c r="K44" i="26"/>
  <c r="N45" i="35"/>
  <c r="N33" i="22"/>
  <c r="K44" i="40"/>
  <c r="Q11" i="43"/>
  <c r="K50" i="15"/>
  <c r="K44" i="13"/>
  <c r="K33" i="24"/>
  <c r="K47" i="32"/>
  <c r="K48" i="22"/>
  <c r="N47" i="35"/>
  <c r="K43" i="45"/>
  <c r="N47" i="15"/>
  <c r="K47" i="42"/>
  <c r="K40" i="25"/>
  <c r="N40" i="21"/>
  <c r="K35" i="24"/>
  <c r="K41" i="35"/>
  <c r="K44" i="33"/>
  <c r="N38" i="36"/>
  <c r="K40" i="14"/>
  <c r="N38" i="15"/>
  <c r="K43" i="35"/>
  <c r="K36" i="15"/>
  <c r="Q9" i="31"/>
  <c r="K39" i="46"/>
  <c r="K41" i="47"/>
  <c r="N48" i="25"/>
  <c r="N48" i="15"/>
  <c r="N47" i="41"/>
  <c r="K31" i="15"/>
  <c r="K31" i="31"/>
  <c r="K49" i="21"/>
  <c r="N33" i="14"/>
  <c r="N35" i="14"/>
  <c r="K50" i="21"/>
  <c r="K39" i="44"/>
  <c r="K45" i="22"/>
  <c r="K34" i="15"/>
  <c r="N39" i="42"/>
  <c r="N31" i="36"/>
  <c r="K38" i="21"/>
  <c r="K45" i="12"/>
  <c r="K40" i="43"/>
  <c r="N42" i="45"/>
  <c r="N33" i="42"/>
  <c r="K37" i="41"/>
  <c r="N31" i="12"/>
  <c r="N36" i="12"/>
  <c r="N37" i="26"/>
  <c r="N46" i="44"/>
  <c r="Q11" i="35"/>
  <c r="N40" i="31"/>
  <c r="N34" i="46"/>
  <c r="K48" i="40"/>
  <c r="K32" i="15"/>
  <c r="K43" i="46"/>
  <c r="N48" i="33"/>
  <c r="N39" i="21"/>
  <c r="N38" i="42"/>
  <c r="K46" i="14"/>
  <c r="Q9" i="47"/>
  <c r="N39" i="35"/>
  <c r="N48" i="20"/>
  <c r="N42" i="36"/>
  <c r="K45" i="32"/>
  <c r="N46" i="43"/>
  <c r="N43" i="13"/>
  <c r="K48" i="25"/>
  <c r="K45" i="24"/>
  <c r="K40" i="29"/>
  <c r="Q11" i="24"/>
  <c r="N40" i="40"/>
  <c r="K43" i="29"/>
  <c r="N47" i="13"/>
  <c r="K37" i="14"/>
  <c r="K47" i="33"/>
  <c r="K49" i="40"/>
  <c r="K39" i="24"/>
  <c r="N50" i="43"/>
  <c r="G9" i="46"/>
  <c r="K47" i="29"/>
  <c r="N34" i="14"/>
  <c r="N49" i="27"/>
  <c r="K47" i="35"/>
  <c r="N35" i="17"/>
  <c r="K34" i="20"/>
  <c r="K45" i="41"/>
  <c r="N49" i="31"/>
  <c r="K48" i="26"/>
  <c r="N36" i="41"/>
  <c r="N42" i="40"/>
  <c r="N44" i="34"/>
  <c r="K37" i="12"/>
  <c r="K49" i="47"/>
  <c r="N32" i="21"/>
  <c r="N47" i="21"/>
  <c r="K32" i="22"/>
  <c r="G9" i="12"/>
  <c r="N41" i="35"/>
  <c r="K45" i="23"/>
  <c r="N34" i="25"/>
  <c r="N34" i="15"/>
  <c r="K32" i="34"/>
  <c r="K41" i="27"/>
  <c r="N48" i="45"/>
  <c r="N46" i="25"/>
  <c r="K38" i="17"/>
  <c r="K44" i="17"/>
  <c r="N44" i="22"/>
  <c r="N38" i="47"/>
  <c r="N33" i="20"/>
  <c r="K36" i="14"/>
  <c r="K33" i="47"/>
  <c r="Q9" i="14"/>
  <c r="N37" i="20"/>
  <c r="Q11" i="39"/>
  <c r="K50" i="20"/>
  <c r="K37" i="31"/>
  <c r="N32" i="43"/>
  <c r="K31" i="35"/>
  <c r="K47" i="27"/>
  <c r="Q11" i="29"/>
  <c r="N41" i="17"/>
  <c r="K41" i="13"/>
  <c r="N49" i="39"/>
  <c r="N39" i="36"/>
  <c r="N34" i="20"/>
  <c r="K37" i="29"/>
  <c r="K48" i="35"/>
  <c r="K50" i="42"/>
  <c r="K49" i="25"/>
  <c r="N33" i="47"/>
  <c r="K36" i="13"/>
  <c r="K31" i="42"/>
  <c r="N47" i="40"/>
  <c r="N42" i="46"/>
  <c r="N43" i="41"/>
  <c r="N49" i="17"/>
  <c r="K32" i="13"/>
  <c r="N36" i="44"/>
  <c r="K33" i="44"/>
  <c r="N43" i="17"/>
  <c r="K37" i="32"/>
  <c r="K41" i="15"/>
  <c r="K47" i="14"/>
  <c r="K42" i="29"/>
  <c r="N37" i="42"/>
  <c r="N50" i="12"/>
  <c r="K33" i="42"/>
  <c r="K43" i="40"/>
  <c r="K49" i="27"/>
  <c r="K39" i="29"/>
  <c r="N45" i="12"/>
  <c r="N50" i="31"/>
  <c r="N33" i="34"/>
  <c r="K34" i="22"/>
  <c r="G9" i="15"/>
  <c r="N45" i="17"/>
  <c r="N39" i="14"/>
  <c r="G9" i="27"/>
  <c r="N38" i="43"/>
  <c r="N31" i="39"/>
  <c r="N32" i="46"/>
  <c r="K50" i="41"/>
  <c r="N46" i="12"/>
  <c r="K31" i="47"/>
  <c r="N37" i="15"/>
  <c r="N35" i="39"/>
  <c r="K36" i="40"/>
  <c r="K37" i="23"/>
  <c r="K39" i="43"/>
  <c r="K35" i="34"/>
  <c r="N35" i="41"/>
  <c r="N39" i="13"/>
  <c r="K43" i="14"/>
  <c r="N31" i="31"/>
  <c r="N41" i="31"/>
  <c r="K46" i="44"/>
  <c r="N37" i="31"/>
  <c r="K42" i="17"/>
  <c r="N31" i="25"/>
  <c r="K49" i="22"/>
  <c r="N36" i="47"/>
  <c r="K48" i="29"/>
  <c r="N31" i="43"/>
  <c r="K32" i="31"/>
  <c r="N33" i="36"/>
  <c r="N45" i="24"/>
  <c r="K49" i="43"/>
  <c r="K33" i="46"/>
  <c r="N32" i="44"/>
  <c r="K46" i="17"/>
  <c r="N31" i="24"/>
  <c r="K50" i="22"/>
  <c r="G9" i="17"/>
  <c r="N31" i="17"/>
  <c r="Q11" i="33"/>
  <c r="N49" i="25"/>
  <c r="K49" i="23"/>
  <c r="G9" i="21"/>
  <c r="K40" i="22"/>
  <c r="N41" i="34"/>
  <c r="N38" i="17"/>
  <c r="N43" i="36"/>
  <c r="N38" i="24"/>
  <c r="Q11" i="14"/>
  <c r="N43" i="40"/>
  <c r="K47" i="20"/>
  <c r="K40" i="12"/>
  <c r="K36" i="21"/>
  <c r="N43" i="39"/>
  <c r="N38" i="13"/>
  <c r="K48" i="24"/>
  <c r="N47" i="42"/>
  <c r="N45" i="40"/>
  <c r="K32" i="40"/>
  <c r="K36" i="27"/>
  <c r="K40" i="15"/>
  <c r="N35" i="33"/>
  <c r="N50" i="24"/>
  <c r="K31" i="21"/>
  <c r="G9" i="45"/>
  <c r="K40" i="46"/>
  <c r="N31" i="27"/>
  <c r="N35" i="47"/>
  <c r="K44" i="42"/>
  <c r="N39" i="20"/>
  <c r="K38" i="47"/>
  <c r="N37" i="12"/>
  <c r="K35" i="15"/>
  <c r="N50" i="47"/>
  <c r="K37" i="13"/>
  <c r="N43" i="46"/>
  <c r="Q11" i="12"/>
  <c r="K41" i="45"/>
  <c r="N32" i="47"/>
  <c r="N48" i="43"/>
  <c r="K40" i="26"/>
  <c r="K33" i="17"/>
  <c r="K40" i="39"/>
  <c r="N35" i="35"/>
  <c r="K47" i="31"/>
  <c r="N41" i="36"/>
  <c r="K46" i="25"/>
  <c r="K50" i="26"/>
  <c r="N49" i="24"/>
  <c r="K41" i="20"/>
  <c r="N42" i="23"/>
  <c r="N42" i="24"/>
  <c r="K39" i="34"/>
  <c r="K35" i="26"/>
  <c r="K48" i="45"/>
  <c r="K37" i="34"/>
  <c r="N44" i="29"/>
  <c r="K32" i="20"/>
  <c r="Q9" i="41"/>
  <c r="N42" i="35"/>
  <c r="N50" i="21"/>
  <c r="N39" i="32"/>
  <c r="N39" i="40"/>
  <c r="N32" i="17"/>
  <c r="Q11" i="20"/>
  <c r="K38" i="14"/>
  <c r="G9" i="13"/>
  <c r="K41" i="12"/>
  <c r="K40" i="47"/>
  <c r="K33" i="36"/>
  <c r="N42" i="41"/>
  <c r="Q11" i="45"/>
  <c r="K36" i="35"/>
  <c r="K38" i="29"/>
  <c r="Q9" i="32"/>
  <c r="N40" i="44"/>
  <c r="N34" i="27"/>
  <c r="Q11" i="13"/>
  <c r="K42" i="22"/>
  <c r="N50" i="15"/>
  <c r="K39" i="12"/>
  <c r="K31" i="34"/>
  <c r="K38" i="41"/>
  <c r="N45" i="21"/>
  <c r="N45" i="42"/>
  <c r="K32" i="39"/>
  <c r="K43" i="27"/>
  <c r="N36" i="26"/>
  <c r="N47" i="14"/>
  <c r="K42" i="41"/>
  <c r="K47" i="21"/>
  <c r="N49" i="36"/>
  <c r="K38" i="24"/>
  <c r="K50" i="34"/>
  <c r="N42" i="13"/>
  <c r="N39" i="43"/>
  <c r="K42" i="14"/>
  <c r="Q9" i="12"/>
  <c r="K33" i="26"/>
  <c r="K39" i="17"/>
  <c r="Q9" i="13"/>
  <c r="N34" i="43"/>
  <c r="K37" i="44"/>
  <c r="N41" i="13"/>
  <c r="K40" i="24"/>
  <c r="N49" i="15"/>
  <c r="N39" i="39"/>
  <c r="N38" i="32"/>
  <c r="K38" i="12"/>
  <c r="N43" i="15"/>
  <c r="K40" i="42"/>
  <c r="K44" i="12"/>
  <c r="K47" i="13"/>
  <c r="N34" i="29"/>
  <c r="K34" i="34"/>
  <c r="N31" i="40"/>
  <c r="K42" i="35"/>
  <c r="Q9" i="35"/>
  <c r="K35" i="27"/>
  <c r="N50" i="46"/>
  <c r="N47" i="17"/>
  <c r="K49" i="41"/>
  <c r="N44" i="23"/>
  <c r="N41" i="40"/>
  <c r="K50" i="12"/>
  <c r="N47" i="45"/>
  <c r="K42" i="20"/>
  <c r="K50" i="44"/>
  <c r="N47" i="32"/>
  <c r="N45" i="25"/>
  <c r="K40" i="17"/>
  <c r="K40" i="21"/>
  <c r="K44" i="27"/>
  <c r="N35" i="27"/>
  <c r="Q9" i="25"/>
  <c r="K35" i="43"/>
  <c r="K47" i="44"/>
  <c r="N39" i="24"/>
  <c r="K39" i="39"/>
  <c r="N46" i="47"/>
  <c r="K37" i="20"/>
  <c r="K50" i="23"/>
  <c r="N35" i="32"/>
  <c r="K33" i="23"/>
  <c r="Q11" i="23"/>
  <c r="N47" i="33"/>
  <c r="N37" i="45"/>
  <c r="K42" i="24"/>
  <c r="N46" i="21"/>
  <c r="N50" i="39"/>
  <c r="N41" i="45"/>
  <c r="K32" i="43"/>
  <c r="K35" i="42"/>
  <c r="N32" i="23"/>
  <c r="N41" i="14"/>
  <c r="K36" i="23"/>
  <c r="Q11" i="47"/>
  <c r="K47" i="43"/>
  <c r="N31" i="29"/>
  <c r="Q11" i="44"/>
  <c r="K40" i="13"/>
  <c r="K33" i="29"/>
  <c r="K32" i="29"/>
  <c r="N39" i="47"/>
  <c r="N45" i="45"/>
  <c r="N44" i="14"/>
  <c r="K43" i="23"/>
  <c r="N31" i="21"/>
  <c r="N37" i="39"/>
  <c r="N46" i="33"/>
  <c r="N35" i="23"/>
  <c r="N39" i="22"/>
  <c r="N44" i="47"/>
  <c r="Q11" i="22"/>
  <c r="K32" i="26"/>
  <c r="K47" i="17"/>
  <c r="N43" i="21"/>
  <c r="N40" i="25"/>
  <c r="N49" i="34"/>
  <c r="K34" i="42"/>
  <c r="N38" i="26"/>
  <c r="N45" i="39"/>
  <c r="K31" i="14"/>
  <c r="G9" i="22"/>
  <c r="N40" i="13"/>
  <c r="N36" i="17"/>
  <c r="N45" i="13"/>
  <c r="N38" i="22"/>
  <c r="K46" i="24"/>
  <c r="K46" i="45"/>
  <c r="N31" i="47"/>
  <c r="K34" i="43"/>
  <c r="N48" i="39"/>
  <c r="N41" i="24"/>
  <c r="N37" i="24"/>
  <c r="N37" i="14"/>
  <c r="N42" i="25"/>
  <c r="N33" i="17"/>
  <c r="N43" i="25"/>
  <c r="N48" i="31"/>
  <c r="K31" i="17"/>
  <c r="Q9" i="20"/>
  <c r="N42" i="31"/>
  <c r="N41" i="33"/>
  <c r="K47" i="47"/>
  <c r="K46" i="32"/>
  <c r="N39" i="34"/>
  <c r="K32" i="45"/>
  <c r="K32" i="42"/>
  <c r="K43" i="17"/>
  <c r="N37" i="36"/>
  <c r="K33" i="15"/>
  <c r="K44" i="35"/>
  <c r="K35" i="36"/>
  <c r="Q9" i="34"/>
  <c r="N42" i="17"/>
  <c r="K36" i="31"/>
  <c r="N32" i="35"/>
  <c r="N35" i="21"/>
  <c r="K47" i="45"/>
  <c r="N34" i="31"/>
  <c r="K41" i="26"/>
  <c r="K47" i="22"/>
  <c r="N31" i="14"/>
  <c r="G9" i="44"/>
  <c r="K35" i="17"/>
  <c r="N49" i="33"/>
  <c r="N42" i="47"/>
  <c r="K50" i="32"/>
  <c r="K42" i="47"/>
  <c r="K48" i="27"/>
  <c r="N39" i="27"/>
  <c r="K50" i="14"/>
  <c r="K49" i="12"/>
  <c r="K45" i="14"/>
  <c r="K42" i="33"/>
  <c r="N32" i="13"/>
  <c r="N46" i="15"/>
  <c r="N43" i="33"/>
  <c r="K46" i="29"/>
  <c r="K41" i="14"/>
  <c r="K43" i="33"/>
  <c r="K37" i="15"/>
  <c r="N48" i="32"/>
  <c r="K42" i="12"/>
  <c r="K35" i="47"/>
  <c r="K46" i="33"/>
  <c r="N46" i="20"/>
  <c r="K40" i="20"/>
  <c r="N42" i="21"/>
  <c r="K31" i="13"/>
  <c r="N34" i="39"/>
  <c r="K43" i="47"/>
  <c r="Q9" i="17"/>
  <c r="N45" i="47"/>
  <c r="K31" i="22"/>
  <c r="K44" i="47"/>
  <c r="K31" i="39"/>
  <c r="N41" i="20"/>
  <c r="N36" i="39"/>
  <c r="N46" i="24"/>
  <c r="K34" i="35"/>
  <c r="Q9" i="26"/>
  <c r="N44" i="13"/>
  <c r="N36" i="36"/>
  <c r="K35" i="46"/>
  <c r="K48" i="46"/>
  <c r="N44" i="27"/>
  <c r="N37" i="17"/>
  <c r="N32" i="14"/>
  <c r="N38" i="21"/>
  <c r="K32" i="21"/>
  <c r="K33" i="27"/>
  <c r="K39" i="36"/>
  <c r="G9" i="20"/>
  <c r="K33" i="13"/>
  <c r="K43" i="31"/>
  <c r="K32" i="46"/>
  <c r="N36" i="15"/>
  <c r="N31" i="42"/>
  <c r="Q9" i="43"/>
  <c r="N47" i="24"/>
  <c r="N33" i="24"/>
  <c r="N34" i="47"/>
  <c r="N36" i="40"/>
  <c r="K35" i="31"/>
  <c r="K33" i="34"/>
  <c r="K48" i="13"/>
  <c r="K39" i="13"/>
  <c r="K31" i="41"/>
  <c r="K41" i="42"/>
  <c r="K42" i="27"/>
  <c r="K37" i="42"/>
  <c r="K44" i="36"/>
  <c r="N42" i="42"/>
  <c r="N38" i="23"/>
  <c r="P38" i="23" l="1"/>
  <c r="Q38" i="23" s="1"/>
  <c r="P42" i="42"/>
  <c r="Q42" i="42" s="1"/>
  <c r="P36" i="40"/>
  <c r="Q36" i="40" s="1"/>
  <c r="P34" i="47"/>
  <c r="Q34" i="47" s="1"/>
  <c r="P33" i="24"/>
  <c r="Q33" i="24" s="1"/>
  <c r="P47" i="24"/>
  <c r="Q47" i="24" s="1"/>
  <c r="P31" i="42"/>
  <c r="Q31" i="42" s="1"/>
  <c r="P36" i="15"/>
  <c r="Q36" i="15" s="1"/>
  <c r="L47" i="20"/>
  <c r="L50" i="20"/>
  <c r="L38" i="20"/>
  <c r="L35" i="20"/>
  <c r="L31" i="20"/>
  <c r="L44" i="20"/>
  <c r="L45" i="20"/>
  <c r="L39" i="20"/>
  <c r="L33" i="20"/>
  <c r="L36" i="20"/>
  <c r="L40" i="20"/>
  <c r="L34" i="20"/>
  <c r="L41" i="20"/>
  <c r="L32" i="20"/>
  <c r="L46" i="20"/>
  <c r="L49" i="20"/>
  <c r="L37" i="20"/>
  <c r="L43" i="20"/>
  <c r="L42" i="20"/>
  <c r="L48" i="20"/>
  <c r="P38" i="21"/>
  <c r="Q38" i="21" s="1"/>
  <c r="P32" i="14"/>
  <c r="Q32" i="14" s="1"/>
  <c r="P37" i="17"/>
  <c r="Q37" i="17" s="1"/>
  <c r="P44" i="27"/>
  <c r="Q44" i="27" s="1"/>
  <c r="P36" i="36"/>
  <c r="Q36" i="36" s="1"/>
  <c r="P44" i="13"/>
  <c r="Q44" i="13" s="1"/>
  <c r="P46" i="24"/>
  <c r="Q46" i="24" s="1"/>
  <c r="P36" i="39"/>
  <c r="Q36" i="39" s="1"/>
  <c r="P41" i="20"/>
  <c r="Q41" i="20" s="1"/>
  <c r="P45" i="47"/>
  <c r="Q45" i="47" s="1"/>
  <c r="P34" i="39"/>
  <c r="Q34" i="39" s="1"/>
  <c r="P42" i="21"/>
  <c r="Q42" i="21" s="1"/>
  <c r="P46" i="20"/>
  <c r="Q46" i="20" s="1"/>
  <c r="P48" i="32"/>
  <c r="Q48" i="32" s="1"/>
  <c r="P43" i="33"/>
  <c r="Q43" i="33" s="1"/>
  <c r="P46" i="15"/>
  <c r="Q46" i="15" s="1"/>
  <c r="P32" i="13"/>
  <c r="Q32" i="13" s="1"/>
  <c r="P39" i="27"/>
  <c r="Q39" i="27" s="1"/>
  <c r="P42" i="47"/>
  <c r="Q42" i="47" s="1"/>
  <c r="P49" i="33"/>
  <c r="Q49" i="33" s="1"/>
  <c r="L41" i="44"/>
  <c r="L36" i="44"/>
  <c r="L46" i="44"/>
  <c r="L34" i="44"/>
  <c r="L45" i="44"/>
  <c r="L35" i="44"/>
  <c r="L32" i="44"/>
  <c r="L44" i="44"/>
  <c r="L42" i="44"/>
  <c r="L37" i="44"/>
  <c r="L40" i="44"/>
  <c r="L49" i="44"/>
  <c r="L33" i="44"/>
  <c r="L31" i="44"/>
  <c r="L43" i="44"/>
  <c r="L50" i="44"/>
  <c r="L48" i="44"/>
  <c r="L39" i="44"/>
  <c r="L38" i="44"/>
  <c r="L47" i="44"/>
  <c r="P31" i="14"/>
  <c r="Q31" i="14" s="1"/>
  <c r="P34" i="31"/>
  <c r="Q34" i="31" s="1"/>
  <c r="P35" i="21"/>
  <c r="Q35" i="21" s="1"/>
  <c r="P32" i="35"/>
  <c r="Q32" i="35" s="1"/>
  <c r="P42" i="17"/>
  <c r="Q42" i="17" s="1"/>
  <c r="P37" i="36"/>
  <c r="Q37" i="36" s="1"/>
  <c r="P39" i="34"/>
  <c r="Q39" i="34" s="1"/>
  <c r="P41" i="33"/>
  <c r="Q41" i="33" s="1"/>
  <c r="P42" i="31"/>
  <c r="Q42" i="31" s="1"/>
  <c r="P48" i="31"/>
  <c r="Q48" i="31" s="1"/>
  <c r="P43" i="25"/>
  <c r="Q43" i="25" s="1"/>
  <c r="P33" i="17"/>
  <c r="Q33" i="17" s="1"/>
  <c r="P42" i="25"/>
  <c r="Q42" i="25" s="1"/>
  <c r="P37" i="14"/>
  <c r="Q37" i="14" s="1"/>
  <c r="P37" i="24"/>
  <c r="Q37" i="24" s="1"/>
  <c r="P41" i="24"/>
  <c r="Q41" i="24" s="1"/>
  <c r="P48" i="39"/>
  <c r="Q48" i="39" s="1"/>
  <c r="P31" i="47"/>
  <c r="Q31" i="47" s="1"/>
  <c r="P38" i="22"/>
  <c r="Q38" i="22" s="1"/>
  <c r="P45" i="13"/>
  <c r="Q45" i="13" s="1"/>
  <c r="P36" i="17"/>
  <c r="Q36" i="17" s="1"/>
  <c r="P40" i="13"/>
  <c r="Q40" i="13" s="1"/>
  <c r="L47" i="22"/>
  <c r="L36" i="22"/>
  <c r="L45" i="22"/>
  <c r="L44" i="22"/>
  <c r="L43" i="22"/>
  <c r="L50" i="22"/>
  <c r="L48" i="22"/>
  <c r="L31" i="22"/>
  <c r="L32" i="22"/>
  <c r="L33" i="22"/>
  <c r="L49" i="22"/>
  <c r="L46" i="22"/>
  <c r="L38" i="22"/>
  <c r="L41" i="22"/>
  <c r="L37" i="22"/>
  <c r="L40" i="22"/>
  <c r="L34" i="22"/>
  <c r="L39" i="22"/>
  <c r="L42" i="22"/>
  <c r="L35" i="22"/>
  <c r="P45" i="39"/>
  <c r="Q45" i="39" s="1"/>
  <c r="P38" i="26"/>
  <c r="Q38" i="26" s="1"/>
  <c r="P49" i="34"/>
  <c r="Q49" i="34" s="1"/>
  <c r="P40" i="25"/>
  <c r="Q40" i="25" s="1"/>
  <c r="P43" i="21"/>
  <c r="Q43" i="21" s="1"/>
  <c r="F54" i="22"/>
  <c r="R56" i="22" s="1"/>
  <c r="P44" i="47"/>
  <c r="Q44" i="47" s="1"/>
  <c r="P39" i="22"/>
  <c r="Q39" i="22" s="1"/>
  <c r="P35" i="23"/>
  <c r="Q35" i="23" s="1"/>
  <c r="P46" i="33"/>
  <c r="Q46" i="33" s="1"/>
  <c r="P37" i="39"/>
  <c r="Q37" i="39" s="1"/>
  <c r="P31" i="21"/>
  <c r="Q31" i="21" s="1"/>
  <c r="P44" i="14"/>
  <c r="Q44" i="14" s="1"/>
  <c r="P45" i="45"/>
  <c r="Q45" i="45" s="1"/>
  <c r="P39" i="47"/>
  <c r="Q39" i="47" s="1"/>
  <c r="F54" i="44"/>
  <c r="R56" i="44" s="1"/>
  <c r="P31" i="29"/>
  <c r="Q31" i="29" s="1"/>
  <c r="F54" i="47"/>
  <c r="R56" i="47" s="1"/>
  <c r="P41" i="14"/>
  <c r="Q41" i="14" s="1"/>
  <c r="P32" i="23"/>
  <c r="Q32" i="23" s="1"/>
  <c r="P41" i="45"/>
  <c r="Q41" i="45" s="1"/>
  <c r="P50" i="39"/>
  <c r="Q50" i="39" s="1"/>
  <c r="P46" i="21"/>
  <c r="Q46" i="21" s="1"/>
  <c r="P37" i="45"/>
  <c r="Q37" i="45" s="1"/>
  <c r="P47" i="33"/>
  <c r="Q47" i="33" s="1"/>
  <c r="F54" i="23"/>
  <c r="R56" i="23" s="1"/>
  <c r="P35" i="32"/>
  <c r="Q35" i="32" s="1"/>
  <c r="P46" i="47"/>
  <c r="Q46" i="47" s="1"/>
  <c r="P39" i="24"/>
  <c r="Q39" i="24" s="1"/>
  <c r="P35" i="27"/>
  <c r="Q35" i="27" s="1"/>
  <c r="P45" i="25"/>
  <c r="Q45" i="25" s="1"/>
  <c r="P47" i="32"/>
  <c r="Q47" i="32" s="1"/>
  <c r="P47" i="45"/>
  <c r="Q47" i="45" s="1"/>
  <c r="P41" i="40"/>
  <c r="Q41" i="40" s="1"/>
  <c r="P44" i="23"/>
  <c r="Q44" i="23" s="1"/>
  <c r="P47" i="17"/>
  <c r="Q47" i="17" s="1"/>
  <c r="P50" i="46"/>
  <c r="Q50" i="46" s="1"/>
  <c r="P31" i="40"/>
  <c r="Q31" i="40" s="1"/>
  <c r="P34" i="29"/>
  <c r="Q34" i="29" s="1"/>
  <c r="P43" i="15"/>
  <c r="Q43" i="15" s="1"/>
  <c r="P38" i="32"/>
  <c r="Q38" i="32" s="1"/>
  <c r="P39" i="39"/>
  <c r="Q39" i="39" s="1"/>
  <c r="P49" i="15"/>
  <c r="Q49" i="15" s="1"/>
  <c r="P41" i="13"/>
  <c r="Q41" i="13" s="1"/>
  <c r="P34" i="43"/>
  <c r="Q34" i="43" s="1"/>
  <c r="P39" i="43"/>
  <c r="Q39" i="43" s="1"/>
  <c r="P42" i="13"/>
  <c r="Q42" i="13" s="1"/>
  <c r="P49" i="36"/>
  <c r="Q49" i="36" s="1"/>
  <c r="P47" i="14"/>
  <c r="Q47" i="14" s="1"/>
  <c r="P36" i="26"/>
  <c r="Q36" i="26" s="1"/>
  <c r="P45" i="42"/>
  <c r="Q45" i="42" s="1"/>
  <c r="P45" i="21"/>
  <c r="Q45" i="21" s="1"/>
  <c r="P50" i="15"/>
  <c r="Q50" i="15" s="1"/>
  <c r="F54" i="13"/>
  <c r="R56" i="13" s="1"/>
  <c r="P34" i="27"/>
  <c r="Q34" i="27" s="1"/>
  <c r="P40" i="44"/>
  <c r="Q40" i="44" s="1"/>
  <c r="F54" i="45"/>
  <c r="R56" i="45" s="1"/>
  <c r="P42" i="41"/>
  <c r="Q42" i="41" s="1"/>
  <c r="L31" i="13"/>
  <c r="L38" i="13"/>
  <c r="L43" i="13"/>
  <c r="L50" i="13"/>
  <c r="L34" i="13"/>
  <c r="L36" i="13"/>
  <c r="L33" i="13"/>
  <c r="L44" i="13"/>
  <c r="L40" i="13"/>
  <c r="L35" i="13"/>
  <c r="L32" i="13"/>
  <c r="L46" i="13"/>
  <c r="L39" i="13"/>
  <c r="L45" i="13"/>
  <c r="L48" i="13"/>
  <c r="L47" i="13"/>
  <c r="L49" i="13"/>
  <c r="L37" i="13"/>
  <c r="L42" i="13"/>
  <c r="L41" i="13"/>
  <c r="F54" i="20"/>
  <c r="R56" i="20" s="1"/>
  <c r="P32" i="17"/>
  <c r="Q32" i="17" s="1"/>
  <c r="P39" i="40"/>
  <c r="Q39" i="40" s="1"/>
  <c r="P39" i="32"/>
  <c r="Q39" i="32" s="1"/>
  <c r="P50" i="21"/>
  <c r="Q50" i="21" s="1"/>
  <c r="P42" i="35"/>
  <c r="Q42" i="35" s="1"/>
  <c r="P44" i="29"/>
  <c r="Q44" i="29" s="1"/>
  <c r="P42" i="24"/>
  <c r="Q42" i="24" s="1"/>
  <c r="P42" i="23"/>
  <c r="Q42" i="23" s="1"/>
  <c r="P49" i="24"/>
  <c r="Q49" i="24" s="1"/>
  <c r="P41" i="36"/>
  <c r="Q41" i="36" s="1"/>
  <c r="P35" i="35"/>
  <c r="Q35" i="35" s="1"/>
  <c r="P48" i="43"/>
  <c r="Q48" i="43" s="1"/>
  <c r="P32" i="47"/>
  <c r="Q32" i="47" s="1"/>
  <c r="F54" i="12"/>
  <c r="R56" i="12" s="1"/>
  <c r="P43" i="46"/>
  <c r="Q43" i="46" s="1"/>
  <c r="P50" i="47"/>
  <c r="Q50" i="47" s="1"/>
  <c r="P37" i="12"/>
  <c r="Q37" i="12" s="1"/>
  <c r="P39" i="20"/>
  <c r="Q39" i="20" s="1"/>
  <c r="R39" i="20" s="1"/>
  <c r="P35" i="47"/>
  <c r="Q35" i="47" s="1"/>
  <c r="P31" i="27"/>
  <c r="Q31" i="27" s="1"/>
  <c r="L42" i="45"/>
  <c r="L44" i="45"/>
  <c r="L39" i="45"/>
  <c r="L34" i="45"/>
  <c r="L40" i="45"/>
  <c r="L47" i="45"/>
  <c r="L31" i="45"/>
  <c r="L49" i="45"/>
  <c r="L45" i="45"/>
  <c r="L50" i="45"/>
  <c r="L33" i="45"/>
  <c r="L43" i="45"/>
  <c r="L32" i="45"/>
  <c r="L41" i="45"/>
  <c r="L46" i="45"/>
  <c r="L48" i="45"/>
  <c r="L35" i="45"/>
  <c r="L36" i="45"/>
  <c r="L38" i="45"/>
  <c r="L37" i="45"/>
  <c r="P50" i="24"/>
  <c r="Q50" i="24" s="1"/>
  <c r="P35" i="33"/>
  <c r="Q35" i="33" s="1"/>
  <c r="P45" i="40"/>
  <c r="Q45" i="40" s="1"/>
  <c r="P47" i="42"/>
  <c r="Q47" i="42" s="1"/>
  <c r="P38" i="13"/>
  <c r="Q38" i="13" s="1"/>
  <c r="P43" i="39"/>
  <c r="Q43" i="39" s="1"/>
  <c r="P43" i="40"/>
  <c r="Q43" i="40" s="1"/>
  <c r="F54" i="14"/>
  <c r="R56" i="14" s="1"/>
  <c r="P38" i="24"/>
  <c r="Q38" i="24" s="1"/>
  <c r="P43" i="36"/>
  <c r="Q43" i="36" s="1"/>
  <c r="P38" i="17"/>
  <c r="Q38" i="17" s="1"/>
  <c r="P41" i="34"/>
  <c r="Q41" i="34" s="1"/>
  <c r="L39" i="21"/>
  <c r="L42" i="21"/>
  <c r="L43" i="21"/>
  <c r="L37" i="21"/>
  <c r="L31" i="21"/>
  <c r="L34" i="21"/>
  <c r="L50" i="21"/>
  <c r="L46" i="21"/>
  <c r="L36" i="21"/>
  <c r="L47" i="21"/>
  <c r="L35" i="21"/>
  <c r="L44" i="21"/>
  <c r="L41" i="21"/>
  <c r="L32" i="21"/>
  <c r="L33" i="21"/>
  <c r="L45" i="21"/>
  <c r="L38" i="21"/>
  <c r="L49" i="21"/>
  <c r="L48" i="21"/>
  <c r="L40" i="21"/>
  <c r="P49" i="25"/>
  <c r="Q49" i="25" s="1"/>
  <c r="F54" i="33"/>
  <c r="R56" i="33" s="1"/>
  <c r="P31" i="17"/>
  <c r="Q31" i="17" s="1"/>
  <c r="L45" i="17"/>
  <c r="L33" i="17"/>
  <c r="L35" i="17"/>
  <c r="L50" i="17"/>
  <c r="L32" i="17"/>
  <c r="L49" i="17"/>
  <c r="L46" i="17"/>
  <c r="L47" i="17"/>
  <c r="L36" i="17"/>
  <c r="L37" i="17"/>
  <c r="L34" i="17"/>
  <c r="L48" i="17"/>
  <c r="L38" i="17"/>
  <c r="L40" i="17"/>
  <c r="L41" i="17"/>
  <c r="L43" i="17"/>
  <c r="L31" i="17"/>
  <c r="L44" i="17"/>
  <c r="L42" i="17"/>
  <c r="L39" i="17"/>
  <c r="P31" i="24"/>
  <c r="Q31" i="24" s="1"/>
  <c r="P32" i="44"/>
  <c r="Q32" i="44" s="1"/>
  <c r="P45" i="24"/>
  <c r="Q45" i="24" s="1"/>
  <c r="P33" i="36"/>
  <c r="Q33" i="36" s="1"/>
  <c r="P31" i="43"/>
  <c r="Q31" i="43" s="1"/>
  <c r="P36" i="47"/>
  <c r="Q36" i="47" s="1"/>
  <c r="P31" i="25"/>
  <c r="Q31" i="25" s="1"/>
  <c r="P37" i="31"/>
  <c r="Q37" i="31" s="1"/>
  <c r="P41" i="31"/>
  <c r="Q41" i="31" s="1"/>
  <c r="P31" i="31"/>
  <c r="Q31" i="31" s="1"/>
  <c r="P39" i="13"/>
  <c r="Q39" i="13" s="1"/>
  <c r="P35" i="41"/>
  <c r="Q35" i="41" s="1"/>
  <c r="P35" i="39"/>
  <c r="Q35" i="39" s="1"/>
  <c r="P37" i="15"/>
  <c r="Q37" i="15" s="1"/>
  <c r="P46" i="12"/>
  <c r="Q46" i="12" s="1"/>
  <c r="P32" i="46"/>
  <c r="Q32" i="46" s="1"/>
  <c r="P31" i="39"/>
  <c r="Q31" i="39" s="1"/>
  <c r="P38" i="43"/>
  <c r="Q38" i="43" s="1"/>
  <c r="L43" i="27"/>
  <c r="L47" i="27"/>
  <c r="L48" i="27"/>
  <c r="L49" i="27"/>
  <c r="L50" i="27"/>
  <c r="L36" i="27"/>
  <c r="L33" i="27"/>
  <c r="L34" i="27"/>
  <c r="L45" i="27"/>
  <c r="L35" i="27"/>
  <c r="L46" i="27"/>
  <c r="L40" i="27"/>
  <c r="L42" i="27"/>
  <c r="L41" i="27"/>
  <c r="L37" i="27"/>
  <c r="L44" i="27"/>
  <c r="L39" i="27"/>
  <c r="L31" i="27"/>
  <c r="L32" i="27"/>
  <c r="L38" i="27"/>
  <c r="P39" i="14"/>
  <c r="Q39" i="14" s="1"/>
  <c r="P45" i="17"/>
  <c r="Q45" i="17" s="1"/>
  <c r="L50" i="15"/>
  <c r="L39" i="15"/>
  <c r="L37" i="15"/>
  <c r="L47" i="15"/>
  <c r="L44" i="15"/>
  <c r="L38" i="15"/>
  <c r="L33" i="15"/>
  <c r="L32" i="15"/>
  <c r="L34" i="15"/>
  <c r="L49" i="15"/>
  <c r="L31" i="15"/>
  <c r="L40" i="15"/>
  <c r="L46" i="15"/>
  <c r="L42" i="15"/>
  <c r="L45" i="15"/>
  <c r="L41" i="15"/>
  <c r="L48" i="15"/>
  <c r="L36" i="15"/>
  <c r="L43" i="15"/>
  <c r="L35" i="15"/>
  <c r="P33" i="34"/>
  <c r="Q33" i="34" s="1"/>
  <c r="P50" i="31"/>
  <c r="Q50" i="31" s="1"/>
  <c r="P45" i="12"/>
  <c r="Q45" i="12" s="1"/>
  <c r="P50" i="12"/>
  <c r="Q50" i="12" s="1"/>
  <c r="P37" i="42"/>
  <c r="Q37" i="42" s="1"/>
  <c r="P43" i="17"/>
  <c r="Q43" i="17" s="1"/>
  <c r="P36" i="44"/>
  <c r="Q36" i="44" s="1"/>
  <c r="P49" i="17"/>
  <c r="Q49" i="17" s="1"/>
  <c r="P43" i="41"/>
  <c r="Q43" i="41" s="1"/>
  <c r="P42" i="46"/>
  <c r="Q42" i="46" s="1"/>
  <c r="P47" i="40"/>
  <c r="Q47" i="40" s="1"/>
  <c r="P33" i="47"/>
  <c r="Q33" i="47" s="1"/>
  <c r="P34" i="20"/>
  <c r="Q34" i="20" s="1"/>
  <c r="P39" i="36"/>
  <c r="Q39" i="36" s="1"/>
  <c r="P49" i="39"/>
  <c r="Q49" i="39" s="1"/>
  <c r="P41" i="17"/>
  <c r="Q41" i="17" s="1"/>
  <c r="F54" i="29"/>
  <c r="R56" i="29" s="1"/>
  <c r="P32" i="43"/>
  <c r="Q32" i="43" s="1"/>
  <c r="F54" i="39"/>
  <c r="R56" i="39" s="1"/>
  <c r="P37" i="20"/>
  <c r="Q37" i="20" s="1"/>
  <c r="P33" i="20"/>
  <c r="Q33" i="20" s="1"/>
  <c r="P38" i="47"/>
  <c r="Q38" i="47" s="1"/>
  <c r="P44" i="22"/>
  <c r="Q44" i="22" s="1"/>
  <c r="P46" i="25"/>
  <c r="Q46" i="25" s="1"/>
  <c r="P48" i="45"/>
  <c r="Q48" i="45" s="1"/>
  <c r="P34" i="15"/>
  <c r="Q34" i="15" s="1"/>
  <c r="P34" i="25"/>
  <c r="Q34" i="25" s="1"/>
  <c r="P41" i="35"/>
  <c r="Q41" i="35" s="1"/>
  <c r="L47" i="12"/>
  <c r="L33" i="12"/>
  <c r="L38" i="12"/>
  <c r="L39" i="12"/>
  <c r="L49" i="12"/>
  <c r="L31" i="12"/>
  <c r="L32" i="12"/>
  <c r="L43" i="12"/>
  <c r="L48" i="12"/>
  <c r="L36" i="12"/>
  <c r="L40" i="12"/>
  <c r="L42" i="12"/>
  <c r="L50" i="12"/>
  <c r="L34" i="12"/>
  <c r="L46" i="12"/>
  <c r="L35" i="12"/>
  <c r="L41" i="12"/>
  <c r="L44" i="12"/>
  <c r="L37" i="12"/>
  <c r="L45" i="12"/>
  <c r="P47" i="21"/>
  <c r="Q47" i="21" s="1"/>
  <c r="P32" i="21"/>
  <c r="Q32" i="21" s="1"/>
  <c r="P44" i="34"/>
  <c r="Q44" i="34" s="1"/>
  <c r="P42" i="40"/>
  <c r="Q42" i="40" s="1"/>
  <c r="P36" i="41"/>
  <c r="Q36" i="41" s="1"/>
  <c r="P49" i="31"/>
  <c r="Q49" i="31" s="1"/>
  <c r="P35" i="17"/>
  <c r="Q35" i="17" s="1"/>
  <c r="P49" i="27"/>
  <c r="Q49" i="27" s="1"/>
  <c r="P34" i="14"/>
  <c r="Q34" i="14" s="1"/>
  <c r="L33" i="46"/>
  <c r="L47" i="46"/>
  <c r="L45" i="46"/>
  <c r="L35" i="46"/>
  <c r="L38" i="46"/>
  <c r="L39" i="46"/>
  <c r="L40" i="46"/>
  <c r="L48" i="46"/>
  <c r="L31" i="46"/>
  <c r="L37" i="46"/>
  <c r="L34" i="46"/>
  <c r="L36" i="46"/>
  <c r="L41" i="46"/>
  <c r="L50" i="46"/>
  <c r="L49" i="46"/>
  <c r="L42" i="46"/>
  <c r="L43" i="46"/>
  <c r="L44" i="46"/>
  <c r="L32" i="46"/>
  <c r="L46" i="46"/>
  <c r="P50" i="43"/>
  <c r="Q50" i="43" s="1"/>
  <c r="P47" i="13"/>
  <c r="Q47" i="13" s="1"/>
  <c r="P40" i="40"/>
  <c r="Q40" i="40" s="1"/>
  <c r="F54" i="24"/>
  <c r="R56" i="24" s="1"/>
  <c r="P43" i="13"/>
  <c r="Q43" i="13" s="1"/>
  <c r="R43" i="13" s="1"/>
  <c r="P46" i="43"/>
  <c r="Q46" i="43" s="1"/>
  <c r="P42" i="36"/>
  <c r="Q42" i="36" s="1"/>
  <c r="P48" i="20"/>
  <c r="Q48" i="20" s="1"/>
  <c r="P39" i="35"/>
  <c r="Q39" i="35" s="1"/>
  <c r="P38" i="42"/>
  <c r="Q38" i="42" s="1"/>
  <c r="P39" i="21"/>
  <c r="Q39" i="21" s="1"/>
  <c r="P48" i="33"/>
  <c r="Q48" i="33" s="1"/>
  <c r="P34" i="46"/>
  <c r="Q34" i="46" s="1"/>
  <c r="P40" i="31"/>
  <c r="Q40" i="31" s="1"/>
  <c r="F54" i="35"/>
  <c r="R56" i="35" s="1"/>
  <c r="P46" i="44"/>
  <c r="Q46" i="44" s="1"/>
  <c r="P37" i="26"/>
  <c r="Q37" i="26" s="1"/>
  <c r="P36" i="12"/>
  <c r="Q36" i="12" s="1"/>
  <c r="P31" i="12"/>
  <c r="Q31" i="12" s="1"/>
  <c r="P33" i="42"/>
  <c r="Q33" i="42" s="1"/>
  <c r="P42" i="45"/>
  <c r="Q42" i="45" s="1"/>
  <c r="P31" i="36"/>
  <c r="Q31" i="36" s="1"/>
  <c r="P39" i="42"/>
  <c r="Q39" i="42" s="1"/>
  <c r="P35" i="14"/>
  <c r="Q35" i="14" s="1"/>
  <c r="P33" i="14"/>
  <c r="Q33" i="14" s="1"/>
  <c r="P47" i="41"/>
  <c r="Q47" i="41" s="1"/>
  <c r="P48" i="15"/>
  <c r="Q48" i="15" s="1"/>
  <c r="P48" i="25"/>
  <c r="Q48" i="25" s="1"/>
  <c r="P38" i="15"/>
  <c r="Q38" i="15" s="1"/>
  <c r="P38" i="36"/>
  <c r="Q38" i="36" s="1"/>
  <c r="P40" i="21"/>
  <c r="Q40" i="21" s="1"/>
  <c r="P47" i="15"/>
  <c r="Q47" i="15" s="1"/>
  <c r="P47" i="35"/>
  <c r="Q47" i="35" s="1"/>
  <c r="F54" i="43"/>
  <c r="R56" i="43" s="1"/>
  <c r="P33" i="22"/>
  <c r="Q33" i="22" s="1"/>
  <c r="R33" i="22" s="1"/>
  <c r="P45" i="35"/>
  <c r="Q45" i="35" s="1"/>
  <c r="P39" i="31"/>
  <c r="Q39" i="31" s="1"/>
  <c r="P39" i="45"/>
  <c r="Q39" i="45" s="1"/>
  <c r="P43" i="23"/>
  <c r="Q43" i="23" s="1"/>
  <c r="P34" i="32"/>
  <c r="Q34" i="32" s="1"/>
  <c r="P47" i="12"/>
  <c r="Q47" i="12" s="1"/>
  <c r="F54" i="21"/>
  <c r="R56" i="21" s="1"/>
  <c r="P31" i="44"/>
  <c r="Q31" i="44" s="1"/>
  <c r="P38" i="33"/>
  <c r="Q38" i="33" s="1"/>
  <c r="F54" i="32"/>
  <c r="P40" i="39"/>
  <c r="Q40" i="39" s="1"/>
  <c r="P50" i="13"/>
  <c r="Q50" i="13" s="1"/>
  <c r="P34" i="21"/>
  <c r="Q34" i="21" s="1"/>
  <c r="P50" i="45"/>
  <c r="Q50" i="45" s="1"/>
  <c r="P32" i="27"/>
  <c r="Q32" i="27" s="1"/>
  <c r="P49" i="23"/>
  <c r="Q49" i="23" s="1"/>
  <c r="P43" i="24"/>
  <c r="Q43" i="24" s="1"/>
  <c r="P44" i="43"/>
  <c r="Q44" i="43" s="1"/>
  <c r="P32" i="32"/>
  <c r="Q32" i="32" s="1"/>
  <c r="P43" i="42"/>
  <c r="Q43" i="42" s="1"/>
  <c r="P35" i="24"/>
  <c r="Q35" i="24" s="1"/>
  <c r="P34" i="45"/>
  <c r="Q34" i="45" s="1"/>
  <c r="P44" i="41"/>
  <c r="Q44" i="41" s="1"/>
  <c r="L49" i="35"/>
  <c r="L48" i="35"/>
  <c r="L41" i="35"/>
  <c r="L38" i="35"/>
  <c r="L33" i="35"/>
  <c r="L40" i="35"/>
  <c r="L39" i="35"/>
  <c r="L34" i="35"/>
  <c r="L44" i="35"/>
  <c r="L35" i="35"/>
  <c r="L31" i="35"/>
  <c r="L43" i="35"/>
  <c r="L32" i="35"/>
  <c r="R32" i="35" s="1"/>
  <c r="L50" i="35"/>
  <c r="L46" i="35"/>
  <c r="L37" i="35"/>
  <c r="L36" i="35"/>
  <c r="L42" i="35"/>
  <c r="L47" i="35"/>
  <c r="L45" i="35"/>
  <c r="L37" i="43"/>
  <c r="L50" i="43"/>
  <c r="L46" i="43"/>
  <c r="L35" i="43"/>
  <c r="L42" i="43"/>
  <c r="L39" i="43"/>
  <c r="L36" i="43"/>
  <c r="L47" i="43"/>
  <c r="L34" i="43"/>
  <c r="L45" i="43"/>
  <c r="L38" i="43"/>
  <c r="L43" i="43"/>
  <c r="L40" i="43"/>
  <c r="L33" i="43"/>
  <c r="L32" i="43"/>
  <c r="L48" i="43"/>
  <c r="L41" i="43"/>
  <c r="L49" i="43"/>
  <c r="L31" i="43"/>
  <c r="L44" i="43"/>
  <c r="P42" i="12"/>
  <c r="Q42" i="12" s="1"/>
  <c r="P40" i="14"/>
  <c r="Q40" i="14" s="1"/>
  <c r="P37" i="22"/>
  <c r="Q37" i="22" s="1"/>
  <c r="P49" i="14"/>
  <c r="Q49" i="14" s="1"/>
  <c r="P49" i="47"/>
  <c r="Q49" i="47" s="1"/>
  <c r="P33" i="13"/>
  <c r="Q33" i="13" s="1"/>
  <c r="P34" i="40"/>
  <c r="Q34" i="40" s="1"/>
  <c r="P49" i="45"/>
  <c r="Q49" i="45" s="1"/>
  <c r="P46" i="14"/>
  <c r="Q46" i="14" s="1"/>
  <c r="F54" i="17"/>
  <c r="R56" i="17" s="1"/>
  <c r="P45" i="20"/>
  <c r="Q45" i="20" s="1"/>
  <c r="F54" i="36"/>
  <c r="R56" i="36" s="1"/>
  <c r="P35" i="26"/>
  <c r="Q35" i="26" s="1"/>
  <c r="P34" i="35"/>
  <c r="Q34" i="35" s="1"/>
  <c r="P45" i="46"/>
  <c r="Q45" i="46" s="1"/>
  <c r="F54" i="25"/>
  <c r="R56" i="25" s="1"/>
  <c r="P32" i="31"/>
  <c r="Q32" i="31" s="1"/>
  <c r="L38" i="40"/>
  <c r="L39" i="40"/>
  <c r="L46" i="40"/>
  <c r="L42" i="40"/>
  <c r="L31" i="40"/>
  <c r="L47" i="40"/>
  <c r="L37" i="40"/>
  <c r="L35" i="40"/>
  <c r="L32" i="40"/>
  <c r="L44" i="40"/>
  <c r="L41" i="40"/>
  <c r="L49" i="40"/>
  <c r="L45" i="40"/>
  <c r="L50" i="40"/>
  <c r="L40" i="40"/>
  <c r="L36" i="40"/>
  <c r="L48" i="40"/>
  <c r="L34" i="40"/>
  <c r="L43" i="40"/>
  <c r="L33" i="40"/>
  <c r="P32" i="15"/>
  <c r="Q32" i="15" s="1"/>
  <c r="P50" i="40"/>
  <c r="Q50" i="40" s="1"/>
  <c r="P43" i="34"/>
  <c r="Q43" i="34" s="1"/>
  <c r="P42" i="26"/>
  <c r="Q42" i="26" s="1"/>
  <c r="P41" i="39"/>
  <c r="Q41" i="39" s="1"/>
  <c r="P49" i="46"/>
  <c r="Q49" i="46" s="1"/>
  <c r="P33" i="43"/>
  <c r="Q33" i="43" s="1"/>
  <c r="P40" i="12"/>
  <c r="Q40" i="12" s="1"/>
  <c r="P34" i="34"/>
  <c r="Q34" i="34" s="1"/>
  <c r="L47" i="24"/>
  <c r="L48" i="24"/>
  <c r="L44" i="24"/>
  <c r="L49" i="24"/>
  <c r="L46" i="24"/>
  <c r="L38" i="24"/>
  <c r="L43" i="24"/>
  <c r="L37" i="24"/>
  <c r="R37" i="24" s="1"/>
  <c r="L31" i="24"/>
  <c r="L45" i="24"/>
  <c r="L40" i="24"/>
  <c r="L32" i="24"/>
  <c r="L35" i="24"/>
  <c r="L39" i="24"/>
  <c r="L34" i="24"/>
  <c r="L42" i="24"/>
  <c r="L33" i="24"/>
  <c r="L36" i="24"/>
  <c r="L50" i="24"/>
  <c r="L41" i="24"/>
  <c r="R41" i="24" s="1"/>
  <c r="P40" i="15"/>
  <c r="Q40" i="15" s="1"/>
  <c r="P42" i="27"/>
  <c r="Q42" i="27" s="1"/>
  <c r="P48" i="42"/>
  <c r="Q48" i="42" s="1"/>
  <c r="P35" i="31"/>
  <c r="Q35" i="31" s="1"/>
  <c r="P42" i="14"/>
  <c r="Q42" i="14" s="1"/>
  <c r="P40" i="24"/>
  <c r="Q40" i="24" s="1"/>
  <c r="P44" i="33"/>
  <c r="Q44" i="33" s="1"/>
  <c r="P36" i="25"/>
  <c r="Q36" i="25" s="1"/>
  <c r="P34" i="36"/>
  <c r="Q34" i="36" s="1"/>
  <c r="P36" i="21"/>
  <c r="Q36" i="21" s="1"/>
  <c r="P43" i="44"/>
  <c r="Q43" i="44" s="1"/>
  <c r="P39" i="46"/>
  <c r="Q39" i="46" s="1"/>
  <c r="P42" i="33"/>
  <c r="Q42" i="33" s="1"/>
  <c r="P33" i="44"/>
  <c r="Q33" i="44" s="1"/>
  <c r="P36" i="45"/>
  <c r="Q36" i="45" s="1"/>
  <c r="P39" i="29"/>
  <c r="Q39" i="29" s="1"/>
  <c r="P50" i="33"/>
  <c r="Q50" i="33" s="1"/>
  <c r="P43" i="45"/>
  <c r="Q43" i="45" s="1"/>
  <c r="P40" i="32"/>
  <c r="Q40" i="32" s="1"/>
  <c r="P31" i="13"/>
  <c r="Q31" i="13" s="1"/>
  <c r="P41" i="47"/>
  <c r="Q41" i="47" s="1"/>
  <c r="P32" i="40"/>
  <c r="Q32" i="40" s="1"/>
  <c r="P48" i="17"/>
  <c r="Q48" i="17" s="1"/>
  <c r="P39" i="15"/>
  <c r="Q39" i="15" s="1"/>
  <c r="P50" i="17"/>
  <c r="Q50" i="17" s="1"/>
  <c r="P48" i="47"/>
  <c r="Q48" i="47" s="1"/>
  <c r="P36" i="20"/>
  <c r="Q36" i="20" s="1"/>
  <c r="P33" i="23"/>
  <c r="Q33" i="23" s="1"/>
  <c r="F54" i="34"/>
  <c r="R56" i="34" s="1"/>
  <c r="F54" i="31"/>
  <c r="R56" i="31" s="1"/>
  <c r="P37" i="33"/>
  <c r="Q37" i="33" s="1"/>
  <c r="P46" i="23"/>
  <c r="Q46" i="23" s="1"/>
  <c r="F54" i="40"/>
  <c r="R56" i="40" s="1"/>
  <c r="P50" i="42"/>
  <c r="Q50" i="42" s="1"/>
  <c r="P41" i="27"/>
  <c r="Q41" i="27" s="1"/>
  <c r="P37" i="40"/>
  <c r="Q37" i="40" s="1"/>
  <c r="P42" i="32"/>
  <c r="Q42" i="32" s="1"/>
  <c r="P45" i="31"/>
  <c r="Q45" i="31" s="1"/>
  <c r="P35" i="20"/>
  <c r="Q35" i="20" s="1"/>
  <c r="P48" i="41"/>
  <c r="Q48" i="41" s="1"/>
  <c r="P40" i="23"/>
  <c r="Q40" i="23" s="1"/>
  <c r="P47" i="34"/>
  <c r="Q47" i="34" s="1"/>
  <c r="P32" i="25"/>
  <c r="Q32" i="25" s="1"/>
  <c r="P45" i="43"/>
  <c r="Q45" i="43" s="1"/>
  <c r="L35" i="31"/>
  <c r="L46" i="31"/>
  <c r="L33" i="31"/>
  <c r="L49" i="31"/>
  <c r="L38" i="31"/>
  <c r="L43" i="31"/>
  <c r="L40" i="31"/>
  <c r="L50" i="31"/>
  <c r="L47" i="31"/>
  <c r="L41" i="31"/>
  <c r="L44" i="31"/>
  <c r="L32" i="31"/>
  <c r="L36" i="31"/>
  <c r="L37" i="31"/>
  <c r="L34" i="31"/>
  <c r="R34" i="31" s="1"/>
  <c r="L45" i="31"/>
  <c r="L31" i="31"/>
  <c r="L39" i="31"/>
  <c r="L42" i="31"/>
  <c r="L48" i="31"/>
  <c r="P49" i="13"/>
  <c r="Q49" i="13" s="1"/>
  <c r="P36" i="29"/>
  <c r="Q36" i="29" s="1"/>
  <c r="P50" i="44"/>
  <c r="Q50" i="44" s="1"/>
  <c r="P44" i="15"/>
  <c r="Q44" i="15" s="1"/>
  <c r="R44" i="15" s="1"/>
  <c r="P48" i="23"/>
  <c r="Q48" i="23" s="1"/>
  <c r="P40" i="46"/>
  <c r="Q40" i="46" s="1"/>
  <c r="P44" i="46"/>
  <c r="Q44" i="46" s="1"/>
  <c r="P31" i="46"/>
  <c r="Q31" i="46" s="1"/>
  <c r="P39" i="44"/>
  <c r="Q39" i="44" s="1"/>
  <c r="R39" i="44" s="1"/>
  <c r="P31" i="15"/>
  <c r="Q31" i="15" s="1"/>
  <c r="P40" i="47"/>
  <c r="Q40" i="47" s="1"/>
  <c r="P40" i="36"/>
  <c r="Q40" i="36" s="1"/>
  <c r="P34" i="17"/>
  <c r="Q34" i="17" s="1"/>
  <c r="P46" i="13"/>
  <c r="Q46" i="13" s="1"/>
  <c r="P37" i="13"/>
  <c r="Q37" i="13" s="1"/>
  <c r="P47" i="20"/>
  <c r="Q47" i="20" s="1"/>
  <c r="P41" i="25"/>
  <c r="Q41" i="25" s="1"/>
  <c r="P45" i="33"/>
  <c r="Q45" i="33" s="1"/>
  <c r="P40" i="43"/>
  <c r="Q40" i="43" s="1"/>
  <c r="P36" i="42"/>
  <c r="Q36" i="42" s="1"/>
  <c r="L32" i="14"/>
  <c r="L41" i="14"/>
  <c r="L44" i="14"/>
  <c r="R44" i="14" s="1"/>
  <c r="L40" i="14"/>
  <c r="L39" i="14"/>
  <c r="L34" i="14"/>
  <c r="L47" i="14"/>
  <c r="L35" i="14"/>
  <c r="L33" i="14"/>
  <c r="L45" i="14"/>
  <c r="L31" i="14"/>
  <c r="L46" i="14"/>
  <c r="L50" i="14"/>
  <c r="L42" i="14"/>
  <c r="L43" i="14"/>
  <c r="L36" i="14"/>
  <c r="L37" i="14"/>
  <c r="L49" i="14"/>
  <c r="L38" i="14"/>
  <c r="L48" i="14"/>
  <c r="P31" i="41"/>
  <c r="Q31" i="41" s="1"/>
  <c r="P47" i="36"/>
  <c r="Q47" i="36" s="1"/>
  <c r="P37" i="43"/>
  <c r="Q37" i="43" s="1"/>
  <c r="P50" i="41"/>
  <c r="Q50" i="41" s="1"/>
  <c r="P38" i="35"/>
  <c r="Q38" i="35" s="1"/>
  <c r="P33" i="39"/>
  <c r="Q33" i="39" s="1"/>
  <c r="P33" i="29"/>
  <c r="Q33" i="29" s="1"/>
  <c r="P46" i="29"/>
  <c r="Q46" i="29" s="1"/>
  <c r="L45" i="25"/>
  <c r="L38" i="25"/>
  <c r="L39" i="25"/>
  <c r="L49" i="25"/>
  <c r="L41" i="25"/>
  <c r="L42" i="25"/>
  <c r="L44" i="25"/>
  <c r="L37" i="25"/>
  <c r="L36" i="25"/>
  <c r="L35" i="25"/>
  <c r="L47" i="25"/>
  <c r="L48" i="25"/>
  <c r="L50" i="25"/>
  <c r="L33" i="25"/>
  <c r="L32" i="25"/>
  <c r="L43" i="25"/>
  <c r="L31" i="25"/>
  <c r="L46" i="25"/>
  <c r="L40" i="25"/>
  <c r="R40" i="25" s="1"/>
  <c r="L34" i="25"/>
  <c r="P42" i="34"/>
  <c r="Q42" i="34" s="1"/>
  <c r="P37" i="25"/>
  <c r="Q37" i="25" s="1"/>
  <c r="P39" i="17"/>
  <c r="Q39" i="17" s="1"/>
  <c r="R39" i="17" s="1"/>
  <c r="P39" i="26"/>
  <c r="Q39" i="26" s="1"/>
  <c r="F54" i="42"/>
  <c r="R56" i="42" s="1"/>
  <c r="P33" i="40"/>
  <c r="Q33" i="40" s="1"/>
  <c r="P34" i="13"/>
  <c r="Q34" i="13" s="1"/>
  <c r="P45" i="41"/>
  <c r="Q45" i="41" s="1"/>
  <c r="P49" i="20"/>
  <c r="Q49" i="20" s="1"/>
  <c r="R49" i="20" s="1"/>
  <c r="P47" i="26"/>
  <c r="Q47" i="26" s="1"/>
  <c r="P45" i="23"/>
  <c r="Q45" i="23" s="1"/>
  <c r="P41" i="15"/>
  <c r="Q41" i="15" s="1"/>
  <c r="P46" i="35"/>
  <c r="Q46" i="35" s="1"/>
  <c r="P44" i="31"/>
  <c r="Q44" i="31" s="1"/>
  <c r="P43" i="27"/>
  <c r="Q43" i="27" s="1"/>
  <c r="P31" i="26"/>
  <c r="Q31" i="26" s="1"/>
  <c r="P47" i="25"/>
  <c r="Q47" i="25" s="1"/>
  <c r="P41" i="23"/>
  <c r="Q41" i="23" s="1"/>
  <c r="P43" i="29"/>
  <c r="Q43" i="29" s="1"/>
  <c r="P35" i="40"/>
  <c r="Q35" i="40" s="1"/>
  <c r="R35" i="40" s="1"/>
  <c r="P46" i="26"/>
  <c r="Q46" i="26" s="1"/>
  <c r="P41" i="32"/>
  <c r="Q41" i="32" s="1"/>
  <c r="P41" i="43"/>
  <c r="Q41" i="43" s="1"/>
  <c r="P46" i="32"/>
  <c r="Q46" i="32" s="1"/>
  <c r="P43" i="14"/>
  <c r="Q43" i="14" s="1"/>
  <c r="P35" i="36"/>
  <c r="Q35" i="36" s="1"/>
  <c r="P47" i="31"/>
  <c r="Q47" i="31" s="1"/>
  <c r="P37" i="23"/>
  <c r="Q37" i="23" s="1"/>
  <c r="P41" i="46"/>
  <c r="Q41" i="46" s="1"/>
  <c r="P41" i="29"/>
  <c r="Q41" i="29" s="1"/>
  <c r="P40" i="20"/>
  <c r="Q40" i="20" s="1"/>
  <c r="P34" i="41"/>
  <c r="Q34" i="41" s="1"/>
  <c r="P39" i="12"/>
  <c r="Q39" i="12" s="1"/>
  <c r="P50" i="36"/>
  <c r="Q50" i="36" s="1"/>
  <c r="P46" i="34"/>
  <c r="Q46" i="34" s="1"/>
  <c r="F54" i="27"/>
  <c r="R56" i="27" s="1"/>
  <c r="P47" i="43"/>
  <c r="Q47" i="43" s="1"/>
  <c r="P50" i="27"/>
  <c r="Q50" i="27" s="1"/>
  <c r="P43" i="35"/>
  <c r="Q43" i="35" s="1"/>
  <c r="P43" i="12"/>
  <c r="Q43" i="12" s="1"/>
  <c r="P50" i="29"/>
  <c r="Q50" i="29" s="1"/>
  <c r="P40" i="41"/>
  <c r="Q40" i="41" s="1"/>
  <c r="P40" i="35"/>
  <c r="Q40" i="35" s="1"/>
  <c r="P31" i="33"/>
  <c r="Q31" i="33" s="1"/>
  <c r="P32" i="24"/>
  <c r="Q32" i="24" s="1"/>
  <c r="P31" i="32"/>
  <c r="Q31" i="32" s="1"/>
  <c r="P39" i="41"/>
  <c r="Q39" i="41" s="1"/>
  <c r="P34" i="26"/>
  <c r="Q34" i="26" s="1"/>
  <c r="P38" i="34"/>
  <c r="Q38" i="34" s="1"/>
  <c r="P40" i="22"/>
  <c r="Q40" i="22" s="1"/>
  <c r="P44" i="24"/>
  <c r="Q44" i="24" s="1"/>
  <c r="P50" i="23"/>
  <c r="Q50" i="23" s="1"/>
  <c r="P32" i="34"/>
  <c r="Q32" i="34" s="1"/>
  <c r="P49" i="43"/>
  <c r="Q49" i="43" s="1"/>
  <c r="P45" i="34"/>
  <c r="Q45" i="34" s="1"/>
  <c r="P37" i="27"/>
  <c r="Q37" i="27" s="1"/>
  <c r="P47" i="27"/>
  <c r="Q47" i="27" s="1"/>
  <c r="R47" i="27" s="1"/>
  <c r="P43" i="32"/>
  <c r="Q43" i="32" s="1"/>
  <c r="L40" i="26"/>
  <c r="L44" i="26"/>
  <c r="L47" i="26"/>
  <c r="L37" i="26"/>
  <c r="L31" i="26"/>
  <c r="L38" i="26"/>
  <c r="R38" i="26" s="1"/>
  <c r="L48" i="26"/>
  <c r="L34" i="26"/>
  <c r="L46" i="26"/>
  <c r="L36" i="26"/>
  <c r="L32" i="26"/>
  <c r="L33" i="26"/>
  <c r="L50" i="26"/>
  <c r="L43" i="26"/>
  <c r="L49" i="26"/>
  <c r="L42" i="26"/>
  <c r="L41" i="26"/>
  <c r="L35" i="26"/>
  <c r="L39" i="26"/>
  <c r="L45" i="26"/>
  <c r="F54" i="41"/>
  <c r="R56" i="41" s="1"/>
  <c r="P48" i="26"/>
  <c r="Q48" i="26" s="1"/>
  <c r="P31" i="34"/>
  <c r="Q31" i="34" s="1"/>
  <c r="P43" i="22"/>
  <c r="Q43" i="22" s="1"/>
  <c r="P50" i="22"/>
  <c r="Q50" i="22" s="1"/>
  <c r="P48" i="14"/>
  <c r="Q48" i="14" s="1"/>
  <c r="P47" i="46"/>
  <c r="Q47" i="46" s="1"/>
  <c r="R47" i="46" s="1"/>
  <c r="P31" i="45"/>
  <c r="Q31" i="45" s="1"/>
  <c r="P44" i="39"/>
  <c r="Q44" i="39" s="1"/>
  <c r="P49" i="44"/>
  <c r="Q49" i="44" s="1"/>
  <c r="P32" i="20"/>
  <c r="Q32" i="20" s="1"/>
  <c r="P38" i="20"/>
  <c r="Q38" i="20" s="1"/>
  <c r="P36" i="23"/>
  <c r="Q36" i="23" s="1"/>
  <c r="P44" i="25"/>
  <c r="Q44" i="25" s="1"/>
  <c r="P44" i="42"/>
  <c r="Q44" i="42" s="1"/>
  <c r="P32" i="12"/>
  <c r="Q32" i="12" s="1"/>
  <c r="P34" i="33"/>
  <c r="Q34" i="33" s="1"/>
  <c r="P48" i="35"/>
  <c r="Q48" i="35" s="1"/>
  <c r="P40" i="29"/>
  <c r="Q40" i="29" s="1"/>
  <c r="P36" i="33"/>
  <c r="Q36" i="33" s="1"/>
  <c r="P49" i="21"/>
  <c r="Q49" i="21" s="1"/>
  <c r="P37" i="41"/>
  <c r="Q37" i="41" s="1"/>
  <c r="P43" i="26"/>
  <c r="Q43" i="26" s="1"/>
  <c r="P44" i="45"/>
  <c r="Q44" i="45" s="1"/>
  <c r="P33" i="35"/>
  <c r="Q33" i="35" s="1"/>
  <c r="P36" i="35"/>
  <c r="Q36" i="35" s="1"/>
  <c r="P38" i="46"/>
  <c r="Q38" i="46" s="1"/>
  <c r="P46" i="27"/>
  <c r="Q46" i="27" s="1"/>
  <c r="P36" i="46"/>
  <c r="Q36" i="46" s="1"/>
  <c r="P38" i="45"/>
  <c r="Q38" i="45" s="1"/>
  <c r="P49" i="42"/>
  <c r="Q49" i="42" s="1"/>
  <c r="P45" i="32"/>
  <c r="Q45" i="32" s="1"/>
  <c r="P44" i="20"/>
  <c r="Q44" i="20" s="1"/>
  <c r="P35" i="15"/>
  <c r="Q35" i="15" s="1"/>
  <c r="P31" i="20"/>
  <c r="Q31" i="20" s="1"/>
  <c r="P44" i="21"/>
  <c r="Q44" i="21" s="1"/>
  <c r="P37" i="29"/>
  <c r="Q37" i="29" s="1"/>
  <c r="P48" i="24"/>
  <c r="Q48" i="24" s="1"/>
  <c r="P37" i="47"/>
  <c r="Q37" i="47" s="1"/>
  <c r="P44" i="26"/>
  <c r="Q44" i="26" s="1"/>
  <c r="P32" i="39"/>
  <c r="Q32" i="39" s="1"/>
  <c r="P39" i="25"/>
  <c r="Q39" i="25" s="1"/>
  <c r="P34" i="22"/>
  <c r="Q34" i="22" s="1"/>
  <c r="P48" i="27"/>
  <c r="Q48" i="27" s="1"/>
  <c r="P45" i="36"/>
  <c r="Q45" i="36" s="1"/>
  <c r="P45" i="27"/>
  <c r="Q45" i="27" s="1"/>
  <c r="L45" i="34"/>
  <c r="L36" i="34"/>
  <c r="L32" i="34"/>
  <c r="L31" i="34"/>
  <c r="L37" i="34"/>
  <c r="L39" i="34"/>
  <c r="L43" i="34"/>
  <c r="L44" i="34"/>
  <c r="R44" i="34" s="1"/>
  <c r="L48" i="34"/>
  <c r="L42" i="34"/>
  <c r="L47" i="34"/>
  <c r="L49" i="34"/>
  <c r="L46" i="34"/>
  <c r="L50" i="34"/>
  <c r="L34" i="34"/>
  <c r="L41" i="34"/>
  <c r="L33" i="34"/>
  <c r="L35" i="34"/>
  <c r="L38" i="34"/>
  <c r="L40" i="34"/>
  <c r="P42" i="20"/>
  <c r="Q42" i="20" s="1"/>
  <c r="P46" i="42"/>
  <c r="Q46" i="42" s="1"/>
  <c r="P42" i="44"/>
  <c r="Q42" i="44" s="1"/>
  <c r="P48" i="13"/>
  <c r="Q48" i="13" s="1"/>
  <c r="P44" i="32"/>
  <c r="Q44" i="32" s="1"/>
  <c r="P42" i="29"/>
  <c r="Q42" i="29" s="1"/>
  <c r="P36" i="22"/>
  <c r="Q36" i="22" s="1"/>
  <c r="P46" i="36"/>
  <c r="Q46" i="36" s="1"/>
  <c r="P43" i="43"/>
  <c r="Q43" i="43" s="1"/>
  <c r="R43" i="43" s="1"/>
  <c r="P48" i="40"/>
  <c r="Q48" i="40" s="1"/>
  <c r="P36" i="13"/>
  <c r="Q36" i="13" s="1"/>
  <c r="P50" i="32"/>
  <c r="Q50" i="32" s="1"/>
  <c r="P49" i="32"/>
  <c r="Q49" i="32" s="1"/>
  <c r="P31" i="23"/>
  <c r="Q31" i="23" s="1"/>
  <c r="P45" i="22"/>
  <c r="Q45" i="22" s="1"/>
  <c r="P34" i="24"/>
  <c r="Q34" i="24" s="1"/>
  <c r="R34" i="24" s="1"/>
  <c r="P35" i="45"/>
  <c r="Q35" i="45" s="1"/>
  <c r="P49" i="12"/>
  <c r="Q49" i="12" s="1"/>
  <c r="P43" i="47"/>
  <c r="Q43" i="47" s="1"/>
  <c r="P35" i="22"/>
  <c r="Q35" i="22" s="1"/>
  <c r="P38" i="40"/>
  <c r="Q38" i="40" s="1"/>
  <c r="P50" i="35"/>
  <c r="Q50" i="35" s="1"/>
  <c r="P33" i="15"/>
  <c r="Q33" i="15" s="1"/>
  <c r="P35" i="43"/>
  <c r="Q35" i="43" s="1"/>
  <c r="R35" i="43" s="1"/>
  <c r="P33" i="12"/>
  <c r="Q33" i="12" s="1"/>
  <c r="P38" i="25"/>
  <c r="Q38" i="25" s="1"/>
  <c r="P38" i="44"/>
  <c r="Q38" i="44" s="1"/>
  <c r="P32" i="42"/>
  <c r="Q32" i="42" s="1"/>
  <c r="P38" i="27"/>
  <c r="Q38" i="27" s="1"/>
  <c r="P50" i="14"/>
  <c r="Q50" i="14" s="1"/>
  <c r="P33" i="41"/>
  <c r="Q33" i="41" s="1"/>
  <c r="P44" i="12"/>
  <c r="Q44" i="12" s="1"/>
  <c r="P42" i="39"/>
  <c r="Q42" i="39" s="1"/>
  <c r="P35" i="29"/>
  <c r="Q35" i="29" s="1"/>
  <c r="P40" i="17"/>
  <c r="Q40" i="17" s="1"/>
  <c r="P32" i="29"/>
  <c r="Q32" i="29" s="1"/>
  <c r="P49" i="26"/>
  <c r="Q49" i="26" s="1"/>
  <c r="P44" i="35"/>
  <c r="Q44" i="35" s="1"/>
  <c r="L42" i="42"/>
  <c r="L37" i="42"/>
  <c r="L39" i="42"/>
  <c r="L41" i="42"/>
  <c r="L43" i="42"/>
  <c r="L48" i="42"/>
  <c r="L36" i="42"/>
  <c r="L35" i="42"/>
  <c r="L47" i="42"/>
  <c r="L34" i="42"/>
  <c r="L40" i="42"/>
  <c r="L46" i="42"/>
  <c r="L50" i="42"/>
  <c r="L33" i="42"/>
  <c r="L44" i="42"/>
  <c r="L49" i="42"/>
  <c r="L38" i="42"/>
  <c r="L32" i="42"/>
  <c r="L31" i="42"/>
  <c r="L45" i="42"/>
  <c r="P49" i="41"/>
  <c r="Q49" i="41" s="1"/>
  <c r="P37" i="35"/>
  <c r="Q37" i="35" s="1"/>
  <c r="P48" i="34"/>
  <c r="Q48" i="34" s="1"/>
  <c r="P40" i="45"/>
  <c r="Q40" i="45" s="1"/>
  <c r="P36" i="43"/>
  <c r="Q36" i="43" s="1"/>
  <c r="P46" i="17"/>
  <c r="Q46" i="17" s="1"/>
  <c r="P41" i="12"/>
  <c r="Q41" i="12" s="1"/>
  <c r="L36" i="36"/>
  <c r="L32" i="36"/>
  <c r="L49" i="36"/>
  <c r="L31" i="36"/>
  <c r="L48" i="36"/>
  <c r="L39" i="36"/>
  <c r="L33" i="36"/>
  <c r="R33" i="36" s="1"/>
  <c r="L43" i="36"/>
  <c r="L42" i="36"/>
  <c r="L38" i="36"/>
  <c r="L40" i="36"/>
  <c r="L37" i="36"/>
  <c r="R37" i="36" s="1"/>
  <c r="L44" i="36"/>
  <c r="L47" i="36"/>
  <c r="L46" i="36"/>
  <c r="L35" i="36"/>
  <c r="L41" i="36"/>
  <c r="L50" i="36"/>
  <c r="L34" i="36"/>
  <c r="L45" i="36"/>
  <c r="P38" i="39"/>
  <c r="Q38" i="39" s="1"/>
  <c r="P47" i="29"/>
  <c r="Q47" i="29" s="1"/>
  <c r="P32" i="36"/>
  <c r="Q32" i="36" s="1"/>
  <c r="P34" i="23"/>
  <c r="Q34" i="23" s="1"/>
  <c r="P33" i="32"/>
  <c r="Q33" i="32" s="1"/>
  <c r="P41" i="26"/>
  <c r="Q41" i="26" s="1"/>
  <c r="P35" i="13"/>
  <c r="Q35" i="13" s="1"/>
  <c r="P38" i="31"/>
  <c r="Q38" i="31" s="1"/>
  <c r="P37" i="46"/>
  <c r="Q37" i="46" s="1"/>
  <c r="P46" i="39"/>
  <c r="Q46" i="39" s="1"/>
  <c r="P41" i="21"/>
  <c r="Q41" i="21" s="1"/>
  <c r="P40" i="33"/>
  <c r="Q40" i="33" s="1"/>
  <c r="P34" i="12"/>
  <c r="Q34" i="12" s="1"/>
  <c r="P31" i="35"/>
  <c r="Q31" i="35" s="1"/>
  <c r="P33" i="45"/>
  <c r="Q33" i="45" s="1"/>
  <c r="P36" i="31"/>
  <c r="Q36" i="31" s="1"/>
  <c r="P41" i="22"/>
  <c r="Q41" i="22" s="1"/>
  <c r="P35" i="42"/>
  <c r="Q35" i="42" s="1"/>
  <c r="P42" i="15"/>
  <c r="Q42" i="15" s="1"/>
  <c r="P35" i="12"/>
  <c r="Q35" i="12" s="1"/>
  <c r="P45" i="29"/>
  <c r="Q45" i="29" s="1"/>
  <c r="P39" i="23"/>
  <c r="Q39" i="23" s="1"/>
  <c r="P32" i="41"/>
  <c r="Q32" i="41" s="1"/>
  <c r="P31" i="22"/>
  <c r="Q31" i="22" s="1"/>
  <c r="P44" i="40"/>
  <c r="Q44" i="40" s="1"/>
  <c r="P45" i="26"/>
  <c r="Q45" i="26" s="1"/>
  <c r="P40" i="26"/>
  <c r="Q40" i="26" s="1"/>
  <c r="P38" i="41"/>
  <c r="Q38" i="41" s="1"/>
  <c r="P47" i="47"/>
  <c r="Q47" i="47" s="1"/>
  <c r="P33" i="33"/>
  <c r="Q33" i="33" s="1"/>
  <c r="P33" i="25"/>
  <c r="Q33" i="25" s="1"/>
  <c r="P46" i="40"/>
  <c r="Q46" i="40" s="1"/>
  <c r="P33" i="46"/>
  <c r="Q33" i="46" s="1"/>
  <c r="P36" i="32"/>
  <c r="Q36" i="32" s="1"/>
  <c r="P46" i="45"/>
  <c r="Q46" i="45" s="1"/>
  <c r="P36" i="27"/>
  <c r="Q36" i="27" s="1"/>
  <c r="P47" i="44"/>
  <c r="Q47" i="44" s="1"/>
  <c r="P50" i="20"/>
  <c r="Q50" i="20" s="1"/>
  <c r="R50" i="20" s="1"/>
  <c r="P44" i="36"/>
  <c r="Q44" i="36" s="1"/>
  <c r="P41" i="44"/>
  <c r="Q41" i="44" s="1"/>
  <c r="P32" i="22"/>
  <c r="Q32" i="22" s="1"/>
  <c r="P47" i="39"/>
  <c r="Q47" i="39" s="1"/>
  <c r="P46" i="31"/>
  <c r="Q46" i="31" s="1"/>
  <c r="P32" i="26"/>
  <c r="Q32" i="26" s="1"/>
  <c r="P46" i="41"/>
  <c r="Q46" i="41" s="1"/>
  <c r="P36" i="24"/>
  <c r="Q36" i="24" s="1"/>
  <c r="P38" i="12"/>
  <c r="Q38" i="12" s="1"/>
  <c r="P37" i="44"/>
  <c r="Q37" i="44" s="1"/>
  <c r="P35" i="46"/>
  <c r="Q35" i="46" s="1"/>
  <c r="P35" i="44"/>
  <c r="Q35" i="44" s="1"/>
  <c r="P49" i="40"/>
  <c r="Q49" i="40" s="1"/>
  <c r="P35" i="25"/>
  <c r="Q35" i="25" s="1"/>
  <c r="P38" i="29"/>
  <c r="Q38" i="29" s="1"/>
  <c r="P37" i="32"/>
  <c r="Q37" i="32" s="1"/>
  <c r="P48" i="36"/>
  <c r="Q48" i="36" s="1"/>
  <c r="P34" i="44"/>
  <c r="Q34" i="44" s="1"/>
  <c r="L38" i="47"/>
  <c r="L47" i="47"/>
  <c r="L35" i="47"/>
  <c r="L46" i="47"/>
  <c r="L42" i="47"/>
  <c r="L44" i="47"/>
  <c r="R44" i="47" s="1"/>
  <c r="L33" i="47"/>
  <c r="L31" i="47"/>
  <c r="L36" i="47"/>
  <c r="L45" i="47"/>
  <c r="L37" i="47"/>
  <c r="L48" i="47"/>
  <c r="L34" i="47"/>
  <c r="L32" i="47"/>
  <c r="L49" i="47"/>
  <c r="L40" i="47"/>
  <c r="L43" i="47"/>
  <c r="L39" i="47"/>
  <c r="L50" i="47"/>
  <c r="L41" i="47"/>
  <c r="P37" i="21"/>
  <c r="Q37" i="21" s="1"/>
  <c r="P48" i="29"/>
  <c r="Q48" i="29" s="1"/>
  <c r="P32" i="45"/>
  <c r="Q32" i="45" s="1"/>
  <c r="P39" i="33"/>
  <c r="Q39" i="33" s="1"/>
  <c r="F54" i="26"/>
  <c r="R56" i="26" s="1"/>
  <c r="P45" i="15"/>
  <c r="Q45" i="15" s="1"/>
  <c r="P50" i="25"/>
  <c r="Q50" i="25" s="1"/>
  <c r="L37" i="39"/>
  <c r="R37" i="39" s="1"/>
  <c r="L39" i="39"/>
  <c r="L46" i="39"/>
  <c r="L44" i="39"/>
  <c r="L50" i="39"/>
  <c r="L42" i="39"/>
  <c r="L49" i="39"/>
  <c r="L41" i="39"/>
  <c r="L33" i="39"/>
  <c r="L47" i="39"/>
  <c r="L35" i="39"/>
  <c r="L32" i="39"/>
  <c r="L43" i="39"/>
  <c r="L31" i="39"/>
  <c r="L38" i="39"/>
  <c r="L48" i="39"/>
  <c r="L45" i="39"/>
  <c r="L36" i="39"/>
  <c r="L40" i="39"/>
  <c r="L34" i="39"/>
  <c r="R34" i="39" s="1"/>
  <c r="P48" i="12"/>
  <c r="Q48" i="12" s="1"/>
  <c r="R48" i="12" s="1"/>
  <c r="P35" i="34"/>
  <c r="Q35" i="34" s="1"/>
  <c r="L47" i="32"/>
  <c r="L45" i="32"/>
  <c r="L46" i="32"/>
  <c r="L32" i="32"/>
  <c r="L40" i="32"/>
  <c r="L44" i="32"/>
  <c r="L48" i="32"/>
  <c r="L50" i="32"/>
  <c r="L42" i="32"/>
  <c r="L38" i="32"/>
  <c r="L37" i="32"/>
  <c r="L43" i="32"/>
  <c r="L39" i="32"/>
  <c r="L31" i="32"/>
  <c r="L33" i="32"/>
  <c r="L34" i="32"/>
  <c r="L36" i="32"/>
  <c r="L41" i="32"/>
  <c r="L49" i="32"/>
  <c r="L35" i="32"/>
  <c r="P43" i="20"/>
  <c r="Q43" i="20" s="1"/>
  <c r="P36" i="14"/>
  <c r="Q36" i="14" s="1"/>
  <c r="P40" i="42"/>
  <c r="Q40" i="42" s="1"/>
  <c r="P41" i="41"/>
  <c r="Q41" i="41" s="1"/>
  <c r="P46" i="46"/>
  <c r="Q46" i="46" s="1"/>
  <c r="P41" i="42"/>
  <c r="Q41" i="42" s="1"/>
  <c r="P40" i="27"/>
  <c r="Q40" i="27" s="1"/>
  <c r="P45" i="14"/>
  <c r="Q45" i="14" s="1"/>
  <c r="P42" i="22"/>
  <c r="Q42" i="22" s="1"/>
  <c r="L50" i="41"/>
  <c r="L37" i="41"/>
  <c r="L44" i="41"/>
  <c r="L38" i="41"/>
  <c r="L43" i="41"/>
  <c r="L41" i="41"/>
  <c r="L36" i="41"/>
  <c r="L45" i="41"/>
  <c r="L35" i="41"/>
  <c r="L42" i="41"/>
  <c r="L48" i="41"/>
  <c r="L31" i="41"/>
  <c r="L46" i="41"/>
  <c r="L39" i="41"/>
  <c r="L40" i="41"/>
  <c r="L33" i="41"/>
  <c r="L49" i="41"/>
  <c r="L34" i="41"/>
  <c r="L32" i="41"/>
  <c r="L47" i="41"/>
  <c r="R47" i="41" s="1"/>
  <c r="P48" i="46"/>
  <c r="Q48" i="46" s="1"/>
  <c r="P46" i="22"/>
  <c r="Q46" i="22" s="1"/>
  <c r="P32" i="33"/>
  <c r="Q32" i="33" s="1"/>
  <c r="P33" i="31"/>
  <c r="Q33" i="31" s="1"/>
  <c r="P40" i="34"/>
  <c r="Q40" i="34" s="1"/>
  <c r="F54" i="15"/>
  <c r="R56" i="15" s="1"/>
  <c r="L40" i="33"/>
  <c r="L45" i="33"/>
  <c r="L32" i="33"/>
  <c r="L37" i="33"/>
  <c r="L43" i="33"/>
  <c r="L49" i="33"/>
  <c r="L36" i="33"/>
  <c r="L48" i="33"/>
  <c r="L50" i="33"/>
  <c r="L42" i="33"/>
  <c r="L35" i="33"/>
  <c r="L34" i="33"/>
  <c r="L41" i="33"/>
  <c r="L31" i="33"/>
  <c r="L33" i="33"/>
  <c r="L39" i="33"/>
  <c r="L46" i="33"/>
  <c r="L38" i="33"/>
  <c r="L47" i="33"/>
  <c r="L44" i="33"/>
  <c r="L49" i="29"/>
  <c r="L43" i="29"/>
  <c r="L39" i="29"/>
  <c r="L50" i="29"/>
  <c r="L46" i="29"/>
  <c r="L48" i="29"/>
  <c r="L34" i="29"/>
  <c r="L32" i="29"/>
  <c r="L35" i="29"/>
  <c r="L37" i="29"/>
  <c r="L47" i="29"/>
  <c r="L42" i="29"/>
  <c r="L40" i="29"/>
  <c r="L31" i="29"/>
  <c r="L45" i="29"/>
  <c r="L38" i="29"/>
  <c r="L36" i="29"/>
  <c r="L44" i="29"/>
  <c r="L33" i="29"/>
  <c r="L41" i="29"/>
  <c r="P42" i="43"/>
  <c r="Q42" i="43" s="1"/>
  <c r="P48" i="22"/>
  <c r="Q48" i="22" s="1"/>
  <c r="P44" i="17"/>
  <c r="Q44" i="17" s="1"/>
  <c r="P36" i="34"/>
  <c r="Q36" i="34" s="1"/>
  <c r="P34" i="42"/>
  <c r="Q34" i="42" s="1"/>
  <c r="P48" i="44"/>
  <c r="Q48" i="44" s="1"/>
  <c r="P33" i="21"/>
  <c r="Q33" i="21" s="1"/>
  <c r="F54" i="46"/>
  <c r="R56" i="46" s="1"/>
  <c r="P47" i="22"/>
  <c r="Q47" i="22" s="1"/>
  <c r="P43" i="31"/>
  <c r="Q43" i="31" s="1"/>
  <c r="P47" i="23"/>
  <c r="Q47" i="23" s="1"/>
  <c r="P50" i="34"/>
  <c r="Q50" i="34" s="1"/>
  <c r="P38" i="14"/>
  <c r="Q38" i="14" s="1"/>
  <c r="P49" i="22"/>
  <c r="Q49" i="22" s="1"/>
  <c r="P37" i="34"/>
  <c r="Q37" i="34" s="1"/>
  <c r="L36" i="23"/>
  <c r="L31" i="23"/>
  <c r="L34" i="23"/>
  <c r="L37" i="23"/>
  <c r="L33" i="23"/>
  <c r="L47" i="23"/>
  <c r="L40" i="23"/>
  <c r="L45" i="23"/>
  <c r="L46" i="23"/>
  <c r="L50" i="23"/>
  <c r="L43" i="23"/>
  <c r="L48" i="23"/>
  <c r="L49" i="23"/>
  <c r="L44" i="23"/>
  <c r="L42" i="23"/>
  <c r="R42" i="23" s="1"/>
  <c r="L32" i="23"/>
  <c r="R32" i="23" s="1"/>
  <c r="L39" i="23"/>
  <c r="L41" i="23"/>
  <c r="L35" i="23"/>
  <c r="L38" i="23"/>
  <c r="P44" i="44"/>
  <c r="Q44" i="44" s="1"/>
  <c r="P33" i="27"/>
  <c r="Q33" i="27" s="1"/>
  <c r="P33" i="26"/>
  <c r="Q33" i="26" s="1"/>
  <c r="P50" i="26"/>
  <c r="Q50" i="26" s="1"/>
  <c r="P45" i="44"/>
  <c r="Q45" i="44" s="1"/>
  <c r="P48" i="21"/>
  <c r="Q48" i="21" s="1"/>
  <c r="P49" i="35"/>
  <c r="Q49" i="35" s="1"/>
  <c r="P49" i="29"/>
  <c r="Q49" i="29" s="1"/>
  <c r="R56" i="32"/>
  <c r="R42" i="31" l="1"/>
  <c r="R39" i="21"/>
  <c r="R49" i="12"/>
  <c r="R42" i="25"/>
  <c r="R36" i="21"/>
  <c r="Q51" i="24"/>
  <c r="R45" i="25"/>
  <c r="R49" i="45"/>
  <c r="R42" i="21"/>
  <c r="R40" i="44"/>
  <c r="R50" i="47"/>
  <c r="R36" i="13"/>
  <c r="R48" i="35"/>
  <c r="R37" i="25"/>
  <c r="R45" i="17"/>
  <c r="R40" i="34"/>
  <c r="R49" i="17"/>
  <c r="R43" i="20"/>
  <c r="R33" i="46"/>
  <c r="R31" i="35"/>
  <c r="R43" i="45"/>
  <c r="R37" i="44"/>
  <c r="R32" i="12"/>
  <c r="R39" i="12"/>
  <c r="R50" i="46"/>
  <c r="R33" i="31"/>
  <c r="R33" i="21"/>
  <c r="R46" i="33"/>
  <c r="R44" i="41"/>
  <c r="R35" i="32"/>
  <c r="R43" i="25"/>
  <c r="R47" i="22"/>
  <c r="R39" i="29"/>
  <c r="R42" i="15"/>
  <c r="R38" i="44"/>
  <c r="R39" i="15"/>
  <c r="R33" i="24"/>
  <c r="R40" i="32"/>
  <c r="R36" i="36"/>
  <c r="R43" i="27"/>
  <c r="R31" i="25"/>
  <c r="R51" i="25" s="1"/>
  <c r="R58" i="25" s="1"/>
  <c r="R62" i="25" s="1"/>
  <c r="R45" i="40"/>
  <c r="R31" i="40"/>
  <c r="R32" i="44"/>
  <c r="R38" i="22"/>
  <c r="R41" i="17"/>
  <c r="R39" i="25"/>
  <c r="R50" i="44"/>
  <c r="R35" i="17"/>
  <c r="R46" i="22"/>
  <c r="R33" i="29"/>
  <c r="R39" i="36"/>
  <c r="R33" i="12"/>
  <c r="R35" i="45"/>
  <c r="R40" i="22"/>
  <c r="R47" i="14"/>
  <c r="R46" i="13"/>
  <c r="R49" i="24"/>
  <c r="R39" i="43"/>
  <c r="R31" i="41"/>
  <c r="R42" i="36"/>
  <c r="R48" i="40"/>
  <c r="R48" i="26"/>
  <c r="R36" i="26"/>
  <c r="R43" i="35"/>
  <c r="R50" i="13"/>
  <c r="R44" i="22"/>
  <c r="R37" i="34"/>
  <c r="R45" i="14"/>
  <c r="R39" i="13"/>
  <c r="R47" i="15"/>
  <c r="R46" i="46"/>
  <c r="R40" i="43"/>
  <c r="R35" i="23"/>
  <c r="R48" i="22"/>
  <c r="R35" i="33"/>
  <c r="R42" i="47"/>
  <c r="R43" i="36"/>
  <c r="R31" i="14"/>
  <c r="R51" i="14" s="1"/>
  <c r="R58" i="14" s="1"/>
  <c r="R62" i="14" s="1"/>
  <c r="R44" i="23"/>
  <c r="R48" i="44"/>
  <c r="R42" i="33"/>
  <c r="R49" i="33"/>
  <c r="R31" i="47"/>
  <c r="R34" i="44"/>
  <c r="R45" i="22"/>
  <c r="R44" i="21"/>
  <c r="R38" i="45"/>
  <c r="R32" i="20"/>
  <c r="R40" i="20"/>
  <c r="R37" i="40"/>
  <c r="R35" i="27"/>
  <c r="R45" i="45"/>
  <c r="R46" i="20"/>
  <c r="R49" i="22"/>
  <c r="R41" i="44"/>
  <c r="R33" i="45"/>
  <c r="R36" i="35"/>
  <c r="R33" i="23"/>
  <c r="R50" i="34"/>
  <c r="R42" i="43"/>
  <c r="R43" i="33"/>
  <c r="R36" i="14"/>
  <c r="R36" i="39"/>
  <c r="R39" i="39"/>
  <c r="R35" i="25"/>
  <c r="R41" i="22"/>
  <c r="R42" i="20"/>
  <c r="R34" i="34"/>
  <c r="R43" i="34"/>
  <c r="R37" i="14"/>
  <c r="R33" i="44"/>
  <c r="R40" i="15"/>
  <c r="R46" i="24"/>
  <c r="R47" i="24"/>
  <c r="Q51" i="20"/>
  <c r="R33" i="43"/>
  <c r="R34" i="46"/>
  <c r="R32" i="14"/>
  <c r="R43" i="44"/>
  <c r="R31" i="43"/>
  <c r="R34" i="20"/>
  <c r="R36" i="17"/>
  <c r="R32" i="13"/>
  <c r="R35" i="26"/>
  <c r="Q51" i="12"/>
  <c r="R37" i="22"/>
  <c r="R41" i="47"/>
  <c r="R38" i="43"/>
  <c r="R34" i="45"/>
  <c r="R32" i="17"/>
  <c r="R38" i="15"/>
  <c r="R45" i="13"/>
  <c r="R46" i="42"/>
  <c r="R42" i="27"/>
  <c r="Q51" i="36"/>
  <c r="R46" i="43"/>
  <c r="R48" i="45"/>
  <c r="R36" i="47"/>
  <c r="R49" i="39"/>
  <c r="R41" i="35"/>
  <c r="R49" i="27"/>
  <c r="R44" i="17"/>
  <c r="R43" i="29"/>
  <c r="R38" i="33"/>
  <c r="R45" i="33"/>
  <c r="R31" i="39"/>
  <c r="R33" i="47"/>
  <c r="R35" i="46"/>
  <c r="R33" i="42"/>
  <c r="Q51" i="39"/>
  <c r="R36" i="46"/>
  <c r="R46" i="29"/>
  <c r="R36" i="31"/>
  <c r="R38" i="31"/>
  <c r="R43" i="42"/>
  <c r="R40" i="17"/>
  <c r="R38" i="17"/>
  <c r="R47" i="29"/>
  <c r="R40" i="36"/>
  <c r="R34" i="36"/>
  <c r="R49" i="14"/>
  <c r="R46" i="35"/>
  <c r="R39" i="35"/>
  <c r="R32" i="43"/>
  <c r="R32" i="46"/>
  <c r="R35" i="39"/>
  <c r="Q51" i="31"/>
  <c r="Q51" i="43"/>
  <c r="R38" i="24"/>
  <c r="R39" i="32"/>
  <c r="R49" i="36"/>
  <c r="R49" i="15"/>
  <c r="R46" i="21"/>
  <c r="R40" i="13"/>
  <c r="R48" i="31"/>
  <c r="R31" i="42"/>
  <c r="Q51" i="42"/>
  <c r="Q51" i="35"/>
  <c r="R48" i="21"/>
  <c r="R50" i="23"/>
  <c r="R44" i="29"/>
  <c r="R31" i="29"/>
  <c r="R37" i="29"/>
  <c r="R40" i="41"/>
  <c r="R36" i="41"/>
  <c r="R42" i="22"/>
  <c r="R34" i="32"/>
  <c r="R43" i="32"/>
  <c r="R32" i="32"/>
  <c r="R35" i="47"/>
  <c r="Q51" i="41"/>
  <c r="R38" i="36"/>
  <c r="R36" i="43"/>
  <c r="Q51" i="29"/>
  <c r="R50" i="14"/>
  <c r="R48" i="13"/>
  <c r="R43" i="26"/>
  <c r="R31" i="26"/>
  <c r="R46" i="25"/>
  <c r="R40" i="14"/>
  <c r="Q51" i="46"/>
  <c r="R35" i="20"/>
  <c r="R36" i="45"/>
  <c r="R45" i="46"/>
  <c r="R33" i="13"/>
  <c r="R35" i="35"/>
  <c r="R48" i="20"/>
  <c r="Q51" i="47"/>
  <c r="R33" i="27"/>
  <c r="R44" i="44"/>
  <c r="R40" i="29"/>
  <c r="R34" i="41"/>
  <c r="R46" i="32"/>
  <c r="R43" i="39"/>
  <c r="R39" i="47"/>
  <c r="Q51" i="26"/>
  <c r="R47" i="44"/>
  <c r="R46" i="40"/>
  <c r="R42" i="42"/>
  <c r="R48" i="27"/>
  <c r="R44" i="26"/>
  <c r="R35" i="15"/>
  <c r="R46" i="27"/>
  <c r="R44" i="25"/>
  <c r="R49" i="44"/>
  <c r="R34" i="26"/>
  <c r="R37" i="27"/>
  <c r="Q51" i="32"/>
  <c r="R41" i="25"/>
  <c r="R41" i="31"/>
  <c r="R50" i="24"/>
  <c r="R49" i="46"/>
  <c r="R32" i="27"/>
  <c r="R38" i="21"/>
  <c r="R31" i="21"/>
  <c r="R38" i="23"/>
  <c r="R48" i="23"/>
  <c r="R41" i="29"/>
  <c r="R37" i="33"/>
  <c r="R35" i="41"/>
  <c r="R43" i="41"/>
  <c r="R41" i="32"/>
  <c r="R34" i="47"/>
  <c r="R38" i="12"/>
  <c r="R45" i="42"/>
  <c r="R44" i="45"/>
  <c r="R41" i="15"/>
  <c r="R34" i="25"/>
  <c r="R40" i="46"/>
  <c r="R31" i="31"/>
  <c r="R45" i="24"/>
  <c r="R50" i="45"/>
  <c r="R44" i="27"/>
  <c r="R37" i="15"/>
  <c r="R48" i="15"/>
  <c r="R43" i="15"/>
  <c r="R40" i="33"/>
  <c r="R41" i="42"/>
  <c r="R38" i="35"/>
  <c r="R42" i="12"/>
  <c r="R39" i="45"/>
  <c r="R40" i="21"/>
  <c r="R39" i="22"/>
  <c r="R38" i="41"/>
  <c r="R44" i="32"/>
  <c r="R45" i="32"/>
  <c r="Q51" i="45"/>
  <c r="R40" i="12"/>
  <c r="R35" i="42"/>
  <c r="Q51" i="34"/>
  <c r="R34" i="35"/>
  <c r="R34" i="15"/>
  <c r="R45" i="21"/>
  <c r="R45" i="43"/>
  <c r="R40" i="35"/>
  <c r="R42" i="13"/>
  <c r="R33" i="41"/>
  <c r="R50" i="39"/>
  <c r="R41" i="14"/>
  <c r="R43" i="21"/>
  <c r="R50" i="22"/>
  <c r="R41" i="33"/>
  <c r="R44" i="13"/>
  <c r="R45" i="20"/>
  <c r="R38" i="20"/>
  <c r="R36" i="40"/>
  <c r="R39" i="42"/>
  <c r="R39" i="14"/>
  <c r="R31" i="24"/>
  <c r="R49" i="25"/>
  <c r="R43" i="40"/>
  <c r="R34" i="13"/>
  <c r="R41" i="40"/>
  <c r="R37" i="45"/>
  <c r="R49" i="34"/>
  <c r="R43" i="22"/>
  <c r="R33" i="17"/>
  <c r="R42" i="17"/>
  <c r="R31" i="44"/>
  <c r="R51" i="44" s="1"/>
  <c r="R58" i="44" s="1"/>
  <c r="R62" i="44" s="1"/>
  <c r="R36" i="44"/>
  <c r="R36" i="15"/>
  <c r="R32" i="47"/>
  <c r="R46" i="44"/>
  <c r="R47" i="32"/>
  <c r="R35" i="44"/>
  <c r="R33" i="33"/>
  <c r="R41" i="21"/>
  <c r="R46" i="17"/>
  <c r="R45" i="27"/>
  <c r="R50" i="27"/>
  <c r="R36" i="22"/>
  <c r="R45" i="39"/>
  <c r="R45" i="47"/>
  <c r="R31" i="15"/>
  <c r="R31" i="34"/>
  <c r="R38" i="32"/>
  <c r="R33" i="34"/>
  <c r="R34" i="22"/>
  <c r="R44" i="20"/>
  <c r="R34" i="17"/>
  <c r="R49" i="13"/>
  <c r="R36" i="20"/>
  <c r="Q51" i="13"/>
  <c r="R39" i="24"/>
  <c r="R48" i="43"/>
  <c r="R46" i="15"/>
  <c r="R37" i="17"/>
  <c r="R40" i="42"/>
  <c r="R47" i="39"/>
  <c r="R35" i="29"/>
  <c r="R32" i="33"/>
  <c r="R34" i="23"/>
  <c r="R38" i="39"/>
  <c r="R44" i="36"/>
  <c r="R49" i="32"/>
  <c r="R37" i="23"/>
  <c r="R35" i="36"/>
  <c r="R46" i="31"/>
  <c r="R45" i="31"/>
  <c r="R32" i="40"/>
  <c r="R37" i="43"/>
  <c r="R35" i="24"/>
  <c r="R48" i="25"/>
  <c r="R44" i="39"/>
  <c r="R42" i="14"/>
  <c r="R41" i="39"/>
  <c r="R33" i="40"/>
  <c r="R47" i="35"/>
  <c r="R33" i="14"/>
  <c r="R39" i="23"/>
  <c r="Q51" i="33"/>
  <c r="R36" i="29"/>
  <c r="R50" i="42"/>
  <c r="R32" i="25"/>
  <c r="Q51" i="25"/>
  <c r="R50" i="33"/>
  <c r="R36" i="34"/>
  <c r="R44" i="33"/>
  <c r="R31" i="32"/>
  <c r="R50" i="25"/>
  <c r="R41" i="12"/>
  <c r="R44" i="35"/>
  <c r="R38" i="46"/>
  <c r="R49" i="35"/>
  <c r="R33" i="26"/>
  <c r="R41" i="23"/>
  <c r="R38" i="14"/>
  <c r="R43" i="31"/>
  <c r="R31" i="33"/>
  <c r="R48" i="41"/>
  <c r="R50" i="32"/>
  <c r="R35" i="34"/>
  <c r="R49" i="47"/>
  <c r="R37" i="47"/>
  <c r="R48" i="36"/>
  <c r="R45" i="26"/>
  <c r="R50" i="36"/>
  <c r="R32" i="36"/>
  <c r="R32" i="42"/>
  <c r="R48" i="42"/>
  <c r="R38" i="40"/>
  <c r="R38" i="34"/>
  <c r="R47" i="34"/>
  <c r="R32" i="34"/>
  <c r="R44" i="24"/>
  <c r="R47" i="43"/>
  <c r="R41" i="46"/>
  <c r="R41" i="43"/>
  <c r="R31" i="46"/>
  <c r="R40" i="31"/>
  <c r="R34" i="40"/>
  <c r="R50" i="43"/>
  <c r="R33" i="35"/>
  <c r="R41" i="41"/>
  <c r="R46" i="41"/>
  <c r="R47" i="47"/>
  <c r="R33" i="32"/>
  <c r="R45" i="36"/>
  <c r="R50" i="40"/>
  <c r="R44" i="43"/>
  <c r="R42" i="40"/>
  <c r="R42" i="46"/>
  <c r="R43" i="17"/>
  <c r="R37" i="32"/>
  <c r="R44" i="31"/>
  <c r="R36" i="12"/>
  <c r="R31" i="12"/>
  <c r="R51" i="12" s="1"/>
  <c r="R58" i="12" s="1"/>
  <c r="R62" i="12" s="1"/>
  <c r="R50" i="12"/>
  <c r="R49" i="41"/>
  <c r="R39" i="26"/>
  <c r="R50" i="29"/>
  <c r="R45" i="41"/>
  <c r="R42" i="34"/>
  <c r="R33" i="39"/>
  <c r="R36" i="42"/>
  <c r="R40" i="47"/>
  <c r="R40" i="23"/>
  <c r="R46" i="23"/>
  <c r="R36" i="25"/>
  <c r="R42" i="26"/>
  <c r="R50" i="35"/>
  <c r="R40" i="39"/>
  <c r="R43" i="23"/>
  <c r="R37" i="26"/>
  <c r="R48" i="33"/>
  <c r="R40" i="40"/>
  <c r="R44" i="46"/>
  <c r="R37" i="46"/>
  <c r="R49" i="31"/>
  <c r="R44" i="12"/>
  <c r="R34" i="12"/>
  <c r="R45" i="15"/>
  <c r="R33" i="15"/>
  <c r="R41" i="27"/>
  <c r="R36" i="27"/>
  <c r="R37" i="31"/>
  <c r="R48" i="17"/>
  <c r="R50" i="17"/>
  <c r="R49" i="21"/>
  <c r="R47" i="21"/>
  <c r="R34" i="21"/>
  <c r="R41" i="34"/>
  <c r="R47" i="42"/>
  <c r="R32" i="45"/>
  <c r="R40" i="45"/>
  <c r="R37" i="12"/>
  <c r="R43" i="46"/>
  <c r="R41" i="36"/>
  <c r="R37" i="13"/>
  <c r="R38" i="13"/>
  <c r="R42" i="41"/>
  <c r="R50" i="15"/>
  <c r="R34" i="29"/>
  <c r="R39" i="33"/>
  <c r="R45" i="29"/>
  <c r="R46" i="39"/>
  <c r="R36" i="33"/>
  <c r="R36" i="23"/>
  <c r="R47" i="26"/>
  <c r="R43" i="14"/>
  <c r="R47" i="25"/>
  <c r="R47" i="31"/>
  <c r="R35" i="31"/>
  <c r="R42" i="32"/>
  <c r="R48" i="47"/>
  <c r="R40" i="24"/>
  <c r="R36" i="24"/>
  <c r="R49" i="40"/>
  <c r="R32" i="31"/>
  <c r="R45" i="35"/>
  <c r="R37" i="35"/>
  <c r="R47" i="12"/>
  <c r="R39" i="31"/>
  <c r="R38" i="42"/>
  <c r="R48" i="46"/>
  <c r="R34" i="14"/>
  <c r="R35" i="12"/>
  <c r="R43" i="12"/>
  <c r="R45" i="12"/>
  <c r="R50" i="31"/>
  <c r="R38" i="27"/>
  <c r="R40" i="27"/>
  <c r="R46" i="12"/>
  <c r="Q51" i="17"/>
  <c r="R37" i="21"/>
  <c r="R46" i="45"/>
  <c r="R31" i="45"/>
  <c r="Q51" i="27"/>
  <c r="R50" i="21"/>
  <c r="R41" i="13"/>
  <c r="Q51" i="40"/>
  <c r="R47" i="45"/>
  <c r="R46" i="47"/>
  <c r="R47" i="33"/>
  <c r="R41" i="45"/>
  <c r="R35" i="22"/>
  <c r="R31" i="22"/>
  <c r="R48" i="39"/>
  <c r="R39" i="34"/>
  <c r="Q51" i="14"/>
  <c r="R42" i="44"/>
  <c r="R39" i="27"/>
  <c r="R48" i="32"/>
  <c r="R41" i="20"/>
  <c r="R47" i="20"/>
  <c r="R32" i="22"/>
  <c r="Q51" i="22"/>
  <c r="R42" i="39"/>
  <c r="R32" i="15"/>
  <c r="Q51" i="15"/>
  <c r="R35" i="14"/>
  <c r="R42" i="24"/>
  <c r="R42" i="35"/>
  <c r="R39" i="40"/>
  <c r="Q51" i="44"/>
  <c r="R46" i="26"/>
  <c r="R47" i="36"/>
  <c r="Q51" i="21"/>
  <c r="R32" i="21"/>
  <c r="R37" i="42"/>
  <c r="R31" i="20"/>
  <c r="R46" i="14"/>
  <c r="R44" i="40"/>
  <c r="R35" i="13"/>
  <c r="R43" i="47"/>
  <c r="R42" i="29"/>
  <c r="R34" i="33"/>
  <c r="R46" i="34"/>
  <c r="R50" i="41"/>
  <c r="R31" i="17"/>
  <c r="R51" i="17" s="1"/>
  <c r="R58" i="17" s="1"/>
  <c r="R62" i="17" s="1"/>
  <c r="R31" i="13"/>
  <c r="R31" i="36"/>
  <c r="R38" i="47"/>
  <c r="R47" i="40"/>
  <c r="R31" i="27"/>
  <c r="R51" i="27" s="1"/>
  <c r="R58" i="27" s="1"/>
  <c r="R62" i="27" s="1"/>
  <c r="R49" i="26"/>
  <c r="R48" i="24"/>
  <c r="R47" i="13"/>
  <c r="R33" i="20"/>
  <c r="R37" i="20"/>
  <c r="R45" i="44"/>
  <c r="R49" i="23"/>
  <c r="R49" i="29"/>
  <c r="R32" i="26"/>
  <c r="R47" i="23"/>
  <c r="R36" i="32"/>
  <c r="R34" i="42"/>
  <c r="R32" i="29"/>
  <c r="R31" i="23"/>
  <c r="R51" i="23" s="1"/>
  <c r="R58" i="23" s="1"/>
  <c r="R62" i="23" s="1"/>
  <c r="R32" i="39"/>
  <c r="R49" i="42"/>
  <c r="R37" i="41"/>
  <c r="R44" i="42"/>
  <c r="R41" i="26"/>
  <c r="R40" i="26"/>
  <c r="R45" i="34"/>
  <c r="R39" i="41"/>
  <c r="R45" i="23"/>
  <c r="R33" i="25"/>
  <c r="R38" i="25"/>
  <c r="R48" i="14"/>
  <c r="Q51" i="23"/>
  <c r="R32" i="24"/>
  <c r="R32" i="41"/>
  <c r="R49" i="43"/>
  <c r="R39" i="46"/>
  <c r="R34" i="43"/>
  <c r="R42" i="45"/>
  <c r="R50" i="26"/>
  <c r="R48" i="29"/>
  <c r="R38" i="29"/>
  <c r="R46" i="36"/>
  <c r="R35" i="21"/>
  <c r="R43" i="24"/>
  <c r="R47" i="17"/>
  <c r="R48" i="34"/>
  <c r="R34" i="27"/>
  <c r="R51" i="35"/>
  <c r="R58" i="35" s="1"/>
  <c r="R62" i="35" s="1"/>
  <c r="R51" i="40" l="1"/>
  <c r="R58" i="40" s="1"/>
  <c r="R62" i="40" s="1"/>
  <c r="R51" i="41"/>
  <c r="R58" i="41" s="1"/>
  <c r="R62" i="41" s="1"/>
  <c r="R51" i="21"/>
  <c r="R58" i="21" s="1"/>
  <c r="R62" i="21" s="1"/>
  <c r="R51" i="20"/>
  <c r="R58" i="20" s="1"/>
  <c r="R62" i="20" s="1"/>
  <c r="R51" i="43"/>
  <c r="R58" i="43" s="1"/>
  <c r="R62" i="43" s="1"/>
  <c r="R51" i="13"/>
  <c r="R58" i="13" s="1"/>
  <c r="R62" i="13" s="1"/>
  <c r="R51" i="47"/>
  <c r="R58" i="47" s="1"/>
  <c r="R62" i="47" s="1"/>
  <c r="R51" i="15"/>
  <c r="R58" i="15" s="1"/>
  <c r="R62" i="15" s="1"/>
  <c r="R51" i="39"/>
  <c r="R58" i="39" s="1"/>
  <c r="R62" i="39" s="1"/>
  <c r="R51" i="46"/>
  <c r="R58" i="46" s="1"/>
  <c r="R62" i="46" s="1"/>
  <c r="R51" i="42"/>
  <c r="R58" i="42" s="1"/>
  <c r="R62" i="42" s="1"/>
  <c r="R51" i="26"/>
  <c r="R58" i="26" s="1"/>
  <c r="R62" i="26" s="1"/>
  <c r="R51" i="31"/>
  <c r="R58" i="31" s="1"/>
  <c r="R62" i="31" s="1"/>
  <c r="R51" i="32"/>
  <c r="R58" i="32" s="1"/>
  <c r="R62" i="32" s="1"/>
  <c r="R51" i="29"/>
  <c r="R58" i="29" s="1"/>
  <c r="R62" i="29" s="1"/>
  <c r="R51" i="33"/>
  <c r="R58" i="33" s="1"/>
  <c r="R62" i="33" s="1"/>
  <c r="R51" i="24"/>
  <c r="R58" i="24" s="1"/>
  <c r="R62" i="24" s="1"/>
  <c r="R51" i="36"/>
  <c r="R58" i="36" s="1"/>
  <c r="R62" i="36" s="1"/>
  <c r="R51" i="34"/>
  <c r="R58" i="34" s="1"/>
  <c r="R62" i="34" s="1"/>
  <c r="R51" i="45"/>
  <c r="R58" i="45" s="1"/>
  <c r="R62" i="45" s="1"/>
  <c r="R51" i="22"/>
  <c r="R58" i="22" s="1"/>
  <c r="R62" i="22" s="1"/>
</calcChain>
</file>

<file path=xl/comments1.xml><?xml version="1.0" encoding="utf-8"?>
<comments xmlns="http://schemas.openxmlformats.org/spreadsheetml/2006/main">
  <authors>
    <author>Helmut Frik</author>
  </authors>
  <commentList>
    <comment ref="C54" authorId="0" shapeId="0">
      <text>
        <r>
          <rPr>
            <b/>
            <sz val="9"/>
            <color indexed="81"/>
            <rFont val="Segoe UI"/>
            <family val="2"/>
          </rPr>
          <t>Helmut Frik:</t>
        </r>
        <r>
          <rPr>
            <sz val="9"/>
            <color indexed="81"/>
            <rFont val="Segoe UI"/>
            <family val="2"/>
          </rPr>
          <t xml:space="preserve">
Bei Zentraler Lüftung ohne Umluft sollte die Abluft etwas grösser sein als die Zuluft. 
Dies erfolgt, damit bei Undichtigkeiten Umgebungsluft angesaugt wird, und keine feuchte Innenraumluft in die kalte Konstruktion gedrückt wird. 
Denn in der Konstruktion könnten sich sonst  durch auskondensierendes Wasser Bauschäden ergeben.  
Die Abluft sollte aber auch nicht zu viel grösser sein als die Zuluft, aktuell ist die Grenze hier bei 10% eingestellt. </t>
        </r>
      </text>
    </comment>
  </commentList>
</comments>
</file>

<file path=xl/comments10.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1.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2.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3.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4.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5.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6.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7.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8.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19.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0.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1.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2.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3.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4.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5.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6.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7.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8.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29.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3.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30.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4.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5.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6.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7.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8.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comments9.xml><?xml version="1.0" encoding="utf-8"?>
<comments xmlns="http://schemas.openxmlformats.org/spreadsheetml/2006/main">
  <authors>
    <author>Helmut Frik</author>
  </authors>
  <commentList>
    <comment ref="N7" authorId="0" shapeId="0">
      <text>
        <r>
          <rPr>
            <b/>
            <sz val="9"/>
            <color indexed="81"/>
            <rFont val="Segoe UI"/>
            <family val="2"/>
          </rPr>
          <t>Helmut Frik:</t>
        </r>
        <r>
          <rPr>
            <sz val="9"/>
            <color indexed="81"/>
            <rFont val="Segoe UI"/>
            <family val="2"/>
          </rPr>
          <t xml:space="preserve">
Hier ist der Name des Raums einzugeben
</t>
        </r>
      </text>
    </comment>
    <comment ref="P10" authorId="0" shapeId="0">
      <text>
        <r>
          <rPr>
            <b/>
            <sz val="9"/>
            <color indexed="81"/>
            <rFont val="Segoe UI"/>
            <family val="2"/>
          </rPr>
          <t>Helmut Frik:</t>
        </r>
        <r>
          <rPr>
            <sz val="9"/>
            <color indexed="81"/>
            <rFont val="Segoe UI"/>
            <family val="2"/>
          </rPr>
          <t xml:space="preserve">
Bei Ablufträumen ist in Spalte T der zugehörige Überströmraum einzutragen</t>
        </r>
      </text>
    </comment>
    <comment ref="P11" authorId="0" shapeId="0">
      <text>
        <r>
          <rPr>
            <b/>
            <sz val="9"/>
            <color indexed="81"/>
            <rFont val="Segoe UI"/>
            <family val="2"/>
          </rPr>
          <t>Helmut Frik:</t>
        </r>
        <r>
          <rPr>
            <sz val="9"/>
            <color indexed="81"/>
            <rFont val="Segoe UI"/>
            <family val="2"/>
          </rPr>
          <t xml:space="preserve">
Hier ist einzugeben, wie oft je Stunde das Raumvolumen umgeschlagen werden soll. Eine genauere Berechnung in eigenen Tabellen wird noch folgen
</t>
        </r>
      </text>
    </comment>
    <comment ref="P13" authorId="0" shapeId="0">
      <text>
        <r>
          <rPr>
            <b/>
            <sz val="9"/>
            <color indexed="81"/>
            <rFont val="Segoe UI"/>
            <family val="2"/>
          </rPr>
          <t>Helmut Frik:</t>
        </r>
        <r>
          <rPr>
            <sz val="9"/>
            <color indexed="81"/>
            <rFont val="Segoe UI"/>
            <family val="2"/>
          </rPr>
          <t xml:space="preserve">
Hier kann bedarfsweise ein globaler Temperaturreduktionsfaktor eingegeben werden, dieser wird aktuell jedoch nicht verwendet, da auf verschiedene Raumtemperaturen zurückgegriffen werden kann
</t>
        </r>
      </text>
    </comment>
    <comment ref="G17" authorId="0" shapeId="0">
      <text>
        <r>
          <rPr>
            <b/>
            <sz val="9"/>
            <color indexed="81"/>
            <rFont val="Segoe UI"/>
            <family val="2"/>
          </rPr>
          <t>Helmut Frik:</t>
        </r>
        <r>
          <rPr>
            <sz val="9"/>
            <color indexed="81"/>
            <rFont val="Segoe UI"/>
            <family val="2"/>
          </rPr>
          <t xml:space="preserve">
Hier ist die Grundfläche des betrachteten Raumes einzugeben
Es ist die Bodenfläche einzugeben, nicht die Wohnfläche nach DIN 276 oder ähnliches
</t>
        </r>
      </text>
    </comment>
    <comment ref="P17" authorId="0" shapeId="0">
      <text>
        <r>
          <rPr>
            <b/>
            <sz val="9"/>
            <color indexed="81"/>
            <rFont val="Segoe UI"/>
            <family val="2"/>
          </rPr>
          <t>Helmut Frik:</t>
        </r>
        <r>
          <rPr>
            <sz val="9"/>
            <color indexed="81"/>
            <rFont val="Segoe UI"/>
            <family val="2"/>
          </rPr>
          <t xml:space="preserve">
Hier kann ein Aufschlag je m² für die Wiederaufheizung angegeben werden. Bei den geringen Heizleistungen modern gedämmter Häuser macht dieser jedoch keinen Sinn mehr. Ein Faktor der das wiederaufheizen spürbar beschleunigt würde zu einer völlig überdimmensionierten und damit sehr ineffizneten, und durch starkes Takten auch sehr störanfälligen Heizung führen. Hier ist daher 0 einzutragen. DEr Faktor wird aktuell nicht weiter berücksichtigt. 
</t>
        </r>
      </text>
    </comment>
    <comment ref="G19" authorId="0" shapeId="0">
      <text>
        <r>
          <rPr>
            <b/>
            <sz val="9"/>
            <color indexed="81"/>
            <rFont val="Segoe UI"/>
            <family val="2"/>
          </rPr>
          <t>Helmut Frik:</t>
        </r>
        <r>
          <rPr>
            <sz val="9"/>
            <color indexed="81"/>
            <rFont val="Segoe UI"/>
            <family val="2"/>
          </rPr>
          <t xml:space="preserve">
Hier ist die Geschosshöhe einzugeben, also die Raumhöhe + die Dicke der Decke darüber. 
Bei Räumen mit Schräge ist die durchschnittliche Höhe anzugeben
</t>
        </r>
      </text>
    </comment>
    <comment ref="G21" authorId="0" shapeId="0">
      <text>
        <r>
          <rPr>
            <b/>
            <sz val="9"/>
            <color indexed="81"/>
            <rFont val="Segoe UI"/>
            <family val="2"/>
          </rPr>
          <t>Helmut Frik:</t>
        </r>
        <r>
          <rPr>
            <sz val="9"/>
            <color indexed="81"/>
            <rFont val="Segoe UI"/>
            <family val="2"/>
          </rPr>
          <t xml:space="preserve">
Hier ist die Höhe der geschossdecke einzugeben
</t>
        </r>
      </text>
    </comment>
    <comment ref="G23" authorId="0" shapeId="0">
      <text>
        <r>
          <rPr>
            <b/>
            <sz val="9"/>
            <color indexed="81"/>
            <rFont val="Segoe UI"/>
            <family val="2"/>
          </rPr>
          <t>Helmut Frik:</t>
        </r>
        <r>
          <rPr>
            <sz val="9"/>
            <color indexed="81"/>
            <rFont val="Segoe UI"/>
            <family val="2"/>
          </rPr>
          <t xml:space="preserve">
Hier wird die Raumhöhe aus der Geschosshöhe ermittelt
</t>
        </r>
      </text>
    </comment>
    <comment ref="G25" authorId="0" shapeId="0">
      <text>
        <r>
          <rPr>
            <b/>
            <sz val="9"/>
            <color indexed="81"/>
            <rFont val="Segoe UI"/>
            <family val="2"/>
          </rPr>
          <t>Helmut Frik:</t>
        </r>
        <r>
          <rPr>
            <sz val="9"/>
            <color indexed="81"/>
            <rFont val="Segoe UI"/>
            <family val="2"/>
          </rPr>
          <t xml:space="preserve">
Hier wird das Raumvolumen aus Raumhöhe und Grundfläche ermittelt.
</t>
        </r>
      </text>
    </comment>
    <comment ref="A28" authorId="0" shapeId="0">
      <text>
        <r>
          <rPr>
            <b/>
            <sz val="9"/>
            <color indexed="81"/>
            <rFont val="Segoe UI"/>
            <family val="2"/>
          </rPr>
          <t>Helmut Frik:</t>
        </r>
        <r>
          <rPr>
            <sz val="9"/>
            <color indexed="81"/>
            <rFont val="Segoe UI"/>
            <family val="2"/>
          </rPr>
          <t xml:space="preserve">
In dieser Spalte ist die Orientierung der aktuell eingegebenen Fläche einzugeben. Diese kann später für die Berechnung von solaren Gewinnen bei Fenstern genutzt werden. 
</t>
        </r>
      </text>
    </comment>
    <comment ref="C28" authorId="0" shapeId="0">
      <text>
        <r>
          <rPr>
            <b/>
            <sz val="9"/>
            <color indexed="81"/>
            <rFont val="Segoe UI"/>
            <family val="2"/>
          </rPr>
          <t>Helmut Frik:</t>
        </r>
        <r>
          <rPr>
            <sz val="9"/>
            <color indexed="81"/>
            <rFont val="Segoe UI"/>
            <family val="2"/>
          </rPr>
          <t xml:space="preserve">
Hier kann eine typisierte Bezeichnung für die Fläche angegeben werden. Dieses Feld wird vermutlich in Zukunt durch ein Auswahlfeld mit vordefinierten Typen ersetzt werden, und erlaubt dann für jeden Typ übergreifende Werte zu ermitteln (filtern)
</t>
        </r>
      </text>
    </comment>
    <comment ref="D28" authorId="0" shapeId="0">
      <text>
        <r>
          <rPr>
            <b/>
            <sz val="9"/>
            <color indexed="81"/>
            <rFont val="Segoe UI"/>
            <family val="2"/>
          </rPr>
          <t>Helmut Frik:</t>
        </r>
        <r>
          <rPr>
            <sz val="9"/>
            <color indexed="81"/>
            <rFont val="Segoe UI"/>
            <family val="2"/>
          </rPr>
          <t xml:space="preserve">
Treten gleiche Flächen in einem Raum mehrfach auf können diese hier gemeinsam eingegeben werden, und durch eine Anzahl eingerechnet werden. </t>
        </r>
      </text>
    </comment>
    <comment ref="E28" authorId="0" shapeId="0">
      <text>
        <r>
          <rPr>
            <b/>
            <sz val="9"/>
            <color indexed="81"/>
            <rFont val="Segoe UI"/>
            <family val="2"/>
          </rPr>
          <t>Helmut Frik:</t>
        </r>
        <r>
          <rPr>
            <sz val="9"/>
            <color indexed="81"/>
            <rFont val="Segoe UI"/>
            <family val="2"/>
          </rPr>
          <t xml:space="preserve">
Hier ist die Breite der betrachteten Fläche einzugeben
</t>
        </r>
      </text>
    </comment>
    <comment ref="F28" authorId="0" shapeId="0">
      <text>
        <r>
          <rPr>
            <b/>
            <sz val="9"/>
            <color indexed="81"/>
            <rFont val="Segoe UI"/>
            <family val="2"/>
          </rPr>
          <t>Helmut Frik:</t>
        </r>
        <r>
          <rPr>
            <sz val="9"/>
            <color indexed="81"/>
            <rFont val="Segoe UI"/>
            <family val="2"/>
          </rPr>
          <t xml:space="preserve">
Hier ist die Höhe der eizugebenden Fläche anzugeben, ggf. inkl. Deckenhöhe
</t>
        </r>
      </text>
    </comment>
    <comment ref="G28" authorId="0" shapeId="0">
      <text>
        <r>
          <rPr>
            <b/>
            <sz val="9"/>
            <color indexed="81"/>
            <rFont val="Segoe UI"/>
            <family val="2"/>
          </rPr>
          <t>Helmut Frik:</t>
        </r>
        <r>
          <rPr>
            <sz val="9"/>
            <color indexed="81"/>
            <rFont val="Segoe UI"/>
            <family val="2"/>
          </rPr>
          <t xml:space="preserve">
Hier wird die Bruttofläche ausgegeben
</t>
        </r>
      </text>
    </comment>
    <comment ref="H28" authorId="0" shapeId="0">
      <text>
        <r>
          <rPr>
            <b/>
            <sz val="9"/>
            <color indexed="81"/>
            <rFont val="Segoe UI"/>
            <family val="2"/>
          </rPr>
          <t>Helmut Frik:</t>
        </r>
        <r>
          <rPr>
            <sz val="9"/>
            <color indexed="81"/>
            <rFont val="Segoe UI"/>
            <family val="2"/>
          </rPr>
          <t xml:space="preserve">
Hier werden Flächen mit abweichendem U-Wert, wie z.B. Fenster die in der Bruttofläche enthalten sind abgezogen. 
</t>
        </r>
      </text>
    </comment>
    <comment ref="I28" authorId="0" shapeId="0">
      <text>
        <r>
          <rPr>
            <b/>
            <sz val="9"/>
            <color indexed="81"/>
            <rFont val="Segoe UI"/>
            <family val="2"/>
          </rPr>
          <t>Helmut Frik:</t>
        </r>
        <r>
          <rPr>
            <sz val="9"/>
            <color indexed="81"/>
            <rFont val="Segoe UI"/>
            <family val="2"/>
          </rPr>
          <t xml:space="preserve">
Hier wird die resultierende Nettofläche angegeben
</t>
        </r>
      </text>
    </comment>
    <comment ref="J28" authorId="0" shapeId="0">
      <text>
        <r>
          <rPr>
            <b/>
            <sz val="9"/>
            <color indexed="81"/>
            <rFont val="Segoe UI"/>
            <family val="2"/>
          </rPr>
          <t>Helmut Frik:</t>
        </r>
        <r>
          <rPr>
            <sz val="9"/>
            <color indexed="81"/>
            <rFont val="Segoe UI"/>
            <family val="2"/>
          </rPr>
          <t xml:space="preserve">
Hier ist die Temperatur für den Angrenzenden raum anzugeben, z.B. Aussenluft, Erdreich, oder auch die temperatur des angrenzenden Wohnraums
</t>
        </r>
      </text>
    </comment>
    <comment ref="K28" authorId="0" shapeId="0">
      <text>
        <r>
          <rPr>
            <b/>
            <sz val="9"/>
            <color indexed="81"/>
            <rFont val="Segoe UI"/>
            <family val="2"/>
          </rPr>
          <t>Helmut Frik:</t>
        </r>
        <r>
          <rPr>
            <sz val="9"/>
            <color indexed="81"/>
            <rFont val="Segoe UI"/>
            <family val="2"/>
          </rPr>
          <t xml:space="preserve">
Hier wird die gewählte temperatur ausgegeben
</t>
        </r>
      </text>
    </comment>
    <comment ref="L28" authorId="0" shapeId="0">
      <text>
        <r>
          <rPr>
            <b/>
            <sz val="9"/>
            <color indexed="81"/>
            <rFont val="Segoe UI"/>
            <family val="2"/>
          </rPr>
          <t>Helmut Frik:</t>
        </r>
        <r>
          <rPr>
            <sz val="9"/>
            <color indexed="81"/>
            <rFont val="Segoe UI"/>
            <family val="2"/>
          </rPr>
          <t xml:space="preserve">
Hier wird die ermittelte Temperaturdifferenz zum benachbarten Volumen angegeben, der Wert ist i.d.R. positiv, kann aber auch negativ werden, wenn der benachbarte Raum wärmer wird. Dann entsteht ein Heizleistungsgewinn.
</t>
        </r>
      </text>
    </comment>
    <comment ref="M28" authorId="0" shapeId="0">
      <text>
        <r>
          <rPr>
            <b/>
            <sz val="9"/>
            <color indexed="81"/>
            <rFont val="Segoe UI"/>
            <family val="2"/>
          </rPr>
          <t>Helmut Frik:</t>
        </r>
        <r>
          <rPr>
            <sz val="9"/>
            <color indexed="81"/>
            <rFont val="Segoe UI"/>
            <family val="2"/>
          </rPr>
          <t xml:space="preserve">
Hier ist der U-Wert der Fläche einzugeben. Dieser wird zentral erfasst, damit man sich die Zahlen nicht merken muss, bzw. bei einer Änderung des Dämmstandards dieser zentral geändert werden kann. Z.B. um zu ermotteln mit welchen verbesserungen ein besserer KfW-Wert erreicht werden kann.</t>
        </r>
      </text>
    </comment>
    <comment ref="N28" authorId="0" shapeId="0">
      <text>
        <r>
          <rPr>
            <b/>
            <sz val="9"/>
            <color indexed="81"/>
            <rFont val="Segoe UI"/>
            <family val="2"/>
          </rPr>
          <t>Helmut Frik:</t>
        </r>
        <r>
          <rPr>
            <sz val="9"/>
            <color indexed="81"/>
            <rFont val="Segoe UI"/>
            <family val="2"/>
          </rPr>
          <t xml:space="preserve">
Hier wird der ausgewählte U-Wert ausgegeben
</t>
        </r>
      </text>
    </comment>
    <comment ref="O28" authorId="0" shapeId="0">
      <text>
        <r>
          <rPr>
            <b/>
            <sz val="9"/>
            <color indexed="81"/>
            <rFont val="Segoe UI"/>
            <family val="2"/>
          </rPr>
          <t>Helmut Frik:</t>
        </r>
        <r>
          <rPr>
            <sz val="9"/>
            <color indexed="81"/>
            <rFont val="Segoe UI"/>
            <family val="2"/>
          </rPr>
          <t xml:space="preserve">
Hier wird der Korrekturwert für Wärmebrücken hinzugefügt. Ohne weitere Berücksichtigung von Wärmebrücken ist hier ein Wert von 0,1 anzugeben, bei Behandlung der Wärmebrücken nach Wärmebrückenkatalog ein Wert von 0,05, und bei exakter Berechung der Wärmebrücken ist hier die Summe der Wärmebrücken geteilt durch die NEttofläche des Bauteils anzugeben.
</t>
        </r>
      </text>
    </comment>
    <comment ref="P28" authorId="0" shapeId="0">
      <text>
        <r>
          <rPr>
            <b/>
            <sz val="9"/>
            <color indexed="81"/>
            <rFont val="Segoe UI"/>
            <family val="2"/>
          </rPr>
          <t>Helmut Frik:</t>
        </r>
        <r>
          <rPr>
            <sz val="9"/>
            <color indexed="81"/>
            <rFont val="Segoe UI"/>
            <family val="2"/>
          </rPr>
          <t xml:space="preserve">
Hier wird eder um die Wärmebrücken korrigierte U-Wert des Bauteils ausgegeben.
</t>
        </r>
      </text>
    </comment>
    <comment ref="Q28" authorId="0" shapeId="0">
      <text>
        <r>
          <rPr>
            <b/>
            <sz val="9"/>
            <color indexed="81"/>
            <rFont val="Segoe UI"/>
            <family val="2"/>
          </rPr>
          <t>Helmut Frik:</t>
        </r>
        <r>
          <rPr>
            <sz val="9"/>
            <color indexed="81"/>
            <rFont val="Segoe UI"/>
            <family val="2"/>
          </rPr>
          <t xml:space="preserve">
Hier wird der U-Wert multipliziert mit der Bruttofläche als Wärmeverlust je °K ausgegeben
</t>
        </r>
      </text>
    </comment>
    <comment ref="R28" authorId="0" shapeId="0">
      <text>
        <r>
          <rPr>
            <b/>
            <sz val="9"/>
            <color indexed="81"/>
            <rFont val="Segoe UI"/>
            <family val="2"/>
          </rPr>
          <t>Helmut Frik:</t>
        </r>
        <r>
          <rPr>
            <sz val="9"/>
            <color indexed="81"/>
            <rFont val="Segoe UI"/>
            <family val="2"/>
          </rPr>
          <t xml:space="preserve">
Hier wird der Wärmeverlust an der eingegebenen Fläche ausgegeben. 
</t>
        </r>
      </text>
    </comment>
    <comment ref="R51" authorId="0" shapeId="0">
      <text>
        <r>
          <rPr>
            <b/>
            <sz val="9"/>
            <color indexed="81"/>
            <rFont val="Segoe UI"/>
            <family val="2"/>
          </rPr>
          <t>Helmut Frik:</t>
        </r>
        <r>
          <rPr>
            <sz val="9"/>
            <color indexed="81"/>
            <rFont val="Segoe UI"/>
            <family val="2"/>
          </rPr>
          <t xml:space="preserve">
Hier wird die Summe der Wärmeverluste ausgegeben
</t>
        </r>
      </text>
    </comment>
    <comment ref="R56" authorId="0" shapeId="0">
      <text>
        <r>
          <rPr>
            <b/>
            <sz val="9"/>
            <color indexed="81"/>
            <rFont val="Segoe UI"/>
            <family val="2"/>
          </rPr>
          <t>Helmut Frik:</t>
        </r>
        <r>
          <rPr>
            <sz val="9"/>
            <color indexed="81"/>
            <rFont val="Segoe UI"/>
            <family val="2"/>
          </rPr>
          <t xml:space="preserve">
Hier wird der Wärmeverlust durch Lüftung ausgegeben. 
</t>
        </r>
      </text>
    </comment>
    <comment ref="P58" authorId="0" shapeId="0">
      <text>
        <r>
          <rPr>
            <b/>
            <sz val="9"/>
            <color indexed="81"/>
            <rFont val="Segoe UI"/>
            <family val="2"/>
          </rPr>
          <t>Helmut Frik:</t>
        </r>
        <r>
          <rPr>
            <sz val="9"/>
            <color indexed="81"/>
            <rFont val="Segoe UI"/>
            <family val="2"/>
          </rPr>
          <t xml:space="preserve">
Wert dient zur Einordnung. Unter 10W/m² ist Passivhausniveau.  100W/m² ist unsanierter Altbau
</t>
        </r>
      </text>
    </comment>
    <comment ref="R58" authorId="0" shapeId="0">
      <text>
        <r>
          <rPr>
            <b/>
            <sz val="9"/>
            <color indexed="81"/>
            <rFont val="Segoe UI"/>
            <family val="2"/>
          </rPr>
          <t>Helmut Frik:</t>
        </r>
        <r>
          <rPr>
            <sz val="9"/>
            <color indexed="81"/>
            <rFont val="Segoe UI"/>
            <family val="2"/>
          </rPr>
          <t xml:space="preserve">
Hier wird die Netto Heizlast ausgegeben
</t>
        </r>
      </text>
    </comment>
    <comment ref="R60" authorId="0" shapeId="0">
      <text>
        <r>
          <rPr>
            <b/>
            <sz val="9"/>
            <color indexed="81"/>
            <rFont val="Segoe UI"/>
            <family val="2"/>
          </rPr>
          <t>Helmut Frik:</t>
        </r>
        <r>
          <rPr>
            <sz val="9"/>
            <color indexed="81"/>
            <rFont val="Segoe UI"/>
            <family val="2"/>
          </rPr>
          <t xml:space="preserve">
Hier wird die Wiederaufheizleistung ausgegeben
</t>
        </r>
      </text>
    </comment>
    <comment ref="R62" authorId="0" shapeId="0">
      <text>
        <r>
          <rPr>
            <b/>
            <sz val="9"/>
            <color indexed="81"/>
            <rFont val="Segoe UI"/>
            <family val="2"/>
          </rPr>
          <t>Helmut Frik:</t>
        </r>
        <r>
          <rPr>
            <sz val="9"/>
            <color indexed="81"/>
            <rFont val="Segoe UI"/>
            <family val="2"/>
          </rPr>
          <t xml:space="preserve">
Hier wird die resultierende Gesamtheizlast ausgegeben
</t>
        </r>
      </text>
    </comment>
  </commentList>
</comments>
</file>

<file path=xl/sharedStrings.xml><?xml version="1.0" encoding="utf-8"?>
<sst xmlns="http://schemas.openxmlformats.org/spreadsheetml/2006/main" count="4687" uniqueCount="145">
  <si>
    <t>°C</t>
  </si>
  <si>
    <t>Raumtemperatur Soll</t>
  </si>
  <si>
    <t>m</t>
  </si>
  <si>
    <t>Etage</t>
  </si>
  <si>
    <t>Raum</t>
  </si>
  <si>
    <t>Name</t>
  </si>
  <si>
    <t>UG</t>
  </si>
  <si>
    <t>EG</t>
  </si>
  <si>
    <t>OG</t>
  </si>
  <si>
    <t>DG</t>
  </si>
  <si>
    <t>U</t>
  </si>
  <si>
    <t>W</t>
  </si>
  <si>
    <t>Ist-Heizleisung</t>
  </si>
  <si>
    <t>Über / Unterdeckung</t>
  </si>
  <si>
    <t>Vorlauf:</t>
  </si>
  <si>
    <t>Formblatt R - vereinfachtes Verfahren</t>
  </si>
  <si>
    <t>DIN EN 12831</t>
  </si>
  <si>
    <t>Projekt-Nr. / Bezeichnung</t>
  </si>
  <si>
    <t>Raum-Heizlast</t>
  </si>
  <si>
    <t>Datum</t>
  </si>
  <si>
    <t>Seite R</t>
  </si>
  <si>
    <t>Wohneinheit</t>
  </si>
  <si>
    <t>Geschoss</t>
  </si>
  <si>
    <t>Raum-Nr. / -Name</t>
  </si>
  <si>
    <t>Innentemperatur</t>
  </si>
  <si>
    <r>
      <t>θ</t>
    </r>
    <r>
      <rPr>
        <vertAlign val="subscript"/>
        <sz val="8"/>
        <rFont val="Arial"/>
        <family val="2"/>
      </rPr>
      <t>int</t>
    </r>
  </si>
  <si>
    <t>Lüftung</t>
  </si>
  <si>
    <t>Geometrie (netto)</t>
  </si>
  <si>
    <t>Mindest-Luftwechsel</t>
  </si>
  <si>
    <r>
      <t>n</t>
    </r>
    <r>
      <rPr>
        <vertAlign val="subscript"/>
        <sz val="8"/>
        <rFont val="Arial"/>
        <family val="2"/>
      </rPr>
      <t>min</t>
    </r>
  </si>
  <si>
    <t>Raumbreite</t>
  </si>
  <si>
    <r>
      <t>b</t>
    </r>
    <r>
      <rPr>
        <vertAlign val="subscript"/>
        <sz val="8"/>
        <rFont val="Arial"/>
        <family val="2"/>
      </rPr>
      <t>R</t>
    </r>
  </si>
  <si>
    <t>n.a.</t>
  </si>
  <si>
    <t>Temp.-Reduktionsfaktor</t>
  </si>
  <si>
    <r>
      <t>f</t>
    </r>
    <r>
      <rPr>
        <vertAlign val="subscript"/>
        <sz val="8"/>
        <rFont val="Arial"/>
        <family val="2"/>
      </rPr>
      <t>Δθ</t>
    </r>
  </si>
  <si>
    <t>-</t>
  </si>
  <si>
    <t>Raumlänge</t>
  </si>
  <si>
    <r>
      <t>l</t>
    </r>
    <r>
      <rPr>
        <vertAlign val="subscript"/>
        <sz val="8"/>
        <rFont val="Arial"/>
        <family val="2"/>
      </rPr>
      <t>R</t>
    </r>
  </si>
  <si>
    <t>Zusatzheizung</t>
  </si>
  <si>
    <t>Raumfläche</t>
  </si>
  <si>
    <r>
      <t>A</t>
    </r>
    <r>
      <rPr>
        <vertAlign val="subscript"/>
        <sz val="8"/>
        <rFont val="Arial"/>
        <family val="2"/>
      </rPr>
      <t>R</t>
    </r>
  </si>
  <si>
    <t>m²</t>
  </si>
  <si>
    <t>Wiederaufheizfaktor</t>
  </si>
  <si>
    <r>
      <t>f</t>
    </r>
    <r>
      <rPr>
        <vertAlign val="subscript"/>
        <sz val="8"/>
        <rFont val="Arial"/>
        <family val="2"/>
      </rPr>
      <t>RH</t>
    </r>
  </si>
  <si>
    <t>W/m²</t>
  </si>
  <si>
    <t>Geschosshöhe</t>
  </si>
  <si>
    <r>
      <t>h</t>
    </r>
    <r>
      <rPr>
        <vertAlign val="subscript"/>
        <sz val="8"/>
        <rFont val="Arial"/>
        <family val="2"/>
      </rPr>
      <t>G</t>
    </r>
  </si>
  <si>
    <t>Deckendicke</t>
  </si>
  <si>
    <t>d</t>
  </si>
  <si>
    <t>Raumhöhe</t>
  </si>
  <si>
    <r>
      <t>h</t>
    </r>
    <r>
      <rPr>
        <vertAlign val="subscript"/>
        <sz val="8"/>
        <rFont val="Arial"/>
        <family val="2"/>
      </rPr>
      <t>R</t>
    </r>
  </si>
  <si>
    <t>Raumvolumen</t>
  </si>
  <si>
    <r>
      <t>V</t>
    </r>
    <r>
      <rPr>
        <vertAlign val="subscript"/>
        <sz val="8"/>
        <rFont val="Arial"/>
        <family val="2"/>
      </rPr>
      <t>R</t>
    </r>
  </si>
  <si>
    <t>m³</t>
  </si>
  <si>
    <t>Orientierung</t>
  </si>
  <si>
    <t>Bauteil</t>
  </si>
  <si>
    <t>Anzahl</t>
  </si>
  <si>
    <t>Breite</t>
  </si>
  <si>
    <t>Länge / Höhe</t>
  </si>
  <si>
    <t>Bruttofläche</t>
  </si>
  <si>
    <t>Abzugsfläche</t>
  </si>
  <si>
    <t>Nettofläche</t>
  </si>
  <si>
    <t>U-Wert</t>
  </si>
  <si>
    <t>Korrekturwert Wärmebrücken</t>
  </si>
  <si>
    <t>Korrigierter
U-Wert</t>
  </si>
  <si>
    <t>Wärmeverlust- Koeffizient</t>
  </si>
  <si>
    <t>Transmissions- Wärmeverlust</t>
  </si>
  <si>
    <t>n</t>
  </si>
  <si>
    <t>b</t>
  </si>
  <si>
    <t>l / h</t>
  </si>
  <si>
    <r>
      <t>A</t>
    </r>
    <r>
      <rPr>
        <vertAlign val="subscript"/>
        <sz val="8"/>
        <rFont val="Arial"/>
        <family val="2"/>
      </rPr>
      <t>brutto</t>
    </r>
  </si>
  <si>
    <r>
      <t>A</t>
    </r>
    <r>
      <rPr>
        <vertAlign val="subscript"/>
        <sz val="8"/>
        <rFont val="Arial"/>
        <family val="2"/>
      </rPr>
      <t>abzug</t>
    </r>
  </si>
  <si>
    <r>
      <t>A</t>
    </r>
    <r>
      <rPr>
        <vertAlign val="subscript"/>
        <sz val="8"/>
        <rFont val="Arial"/>
        <family val="2"/>
      </rPr>
      <t>netto</t>
    </r>
  </si>
  <si>
    <r>
      <t>f</t>
    </r>
    <r>
      <rPr>
        <vertAlign val="subscript"/>
        <sz val="8"/>
        <rFont val="Arial"/>
        <family val="2"/>
      </rPr>
      <t>k</t>
    </r>
  </si>
  <si>
    <r>
      <t>ΔU</t>
    </r>
    <r>
      <rPr>
        <vertAlign val="subscript"/>
        <sz val="8"/>
        <rFont val="Arial"/>
        <family val="2"/>
      </rPr>
      <t>WB</t>
    </r>
  </si>
  <si>
    <r>
      <t>U</t>
    </r>
    <r>
      <rPr>
        <vertAlign val="subscript"/>
        <sz val="8"/>
        <rFont val="Arial"/>
        <family val="2"/>
      </rPr>
      <t>c/equiv</t>
    </r>
  </si>
  <si>
    <r>
      <t>H</t>
    </r>
    <r>
      <rPr>
        <vertAlign val="subscript"/>
        <sz val="8"/>
        <rFont val="Arial"/>
        <family val="2"/>
      </rPr>
      <t>T</t>
    </r>
  </si>
  <si>
    <r>
      <t>Φ</t>
    </r>
    <r>
      <rPr>
        <vertAlign val="subscript"/>
        <sz val="8"/>
        <rFont val="Arial"/>
        <family val="2"/>
      </rPr>
      <t>T</t>
    </r>
  </si>
  <si>
    <t>0,00 m</t>
  </si>
  <si>
    <t>0,00 m²</t>
  </si>
  <si>
    <t>0,00 W/m²K</t>
  </si>
  <si>
    <t>W/K</t>
  </si>
  <si>
    <t>Fenster</t>
  </si>
  <si>
    <t>Transmissionswärmeverlust</t>
  </si>
  <si>
    <r>
      <t>H</t>
    </r>
    <r>
      <rPr>
        <b/>
        <vertAlign val="subscript"/>
        <sz val="10"/>
        <rFont val="Arial"/>
        <family val="2"/>
      </rPr>
      <t>T</t>
    </r>
    <r>
      <rPr>
        <b/>
        <sz val="10"/>
        <rFont val="Arial"/>
        <family val="2"/>
      </rPr>
      <t xml:space="preserve"> / Φ</t>
    </r>
    <r>
      <rPr>
        <b/>
        <vertAlign val="subscript"/>
        <sz val="10"/>
        <rFont val="Arial"/>
        <family val="2"/>
      </rPr>
      <t>T</t>
    </r>
  </si>
  <si>
    <t>Mindest-Luftvolumenstrom</t>
  </si>
  <si>
    <r>
      <t>V</t>
    </r>
    <r>
      <rPr>
        <vertAlign val="subscript"/>
        <sz val="8"/>
        <rFont val="Arial"/>
        <family val="2"/>
      </rPr>
      <t>min</t>
    </r>
  </si>
  <si>
    <t>m³/h</t>
  </si>
  <si>
    <t>Lüftungswärmeverlust</t>
  </si>
  <si>
    <r>
      <t>H</t>
    </r>
    <r>
      <rPr>
        <b/>
        <vertAlign val="subscript"/>
        <sz val="10"/>
        <rFont val="Arial"/>
        <family val="2"/>
      </rPr>
      <t>V</t>
    </r>
    <r>
      <rPr>
        <b/>
        <sz val="10"/>
        <rFont val="Arial"/>
        <family val="2"/>
      </rPr>
      <t xml:space="preserve"> / Φ</t>
    </r>
    <r>
      <rPr>
        <b/>
        <vertAlign val="subscript"/>
        <sz val="10"/>
        <rFont val="Arial"/>
        <family val="2"/>
      </rPr>
      <t>V</t>
    </r>
  </si>
  <si>
    <t>Netto-Heizlast</t>
  </si>
  <si>
    <r>
      <t>Φ</t>
    </r>
    <r>
      <rPr>
        <b/>
        <vertAlign val="subscript"/>
        <sz val="10"/>
        <rFont val="Arial"/>
        <family val="2"/>
      </rPr>
      <t>HL,Netto</t>
    </r>
  </si>
  <si>
    <t>spez.</t>
  </si>
  <si>
    <t>W/m³</t>
  </si>
  <si>
    <t>Zusatz-Aufheizleistung</t>
  </si>
  <si>
    <r>
      <t>Φ</t>
    </r>
    <r>
      <rPr>
        <b/>
        <vertAlign val="subscript"/>
        <sz val="10"/>
        <rFont val="Arial"/>
        <family val="2"/>
      </rPr>
      <t>RH</t>
    </r>
  </si>
  <si>
    <t>Norm-Heizlast</t>
  </si>
  <si>
    <r>
      <t>Φ</t>
    </r>
    <r>
      <rPr>
        <b/>
        <vertAlign val="subscript"/>
        <sz val="10"/>
        <rFont val="Arial"/>
        <family val="2"/>
      </rPr>
      <t>HL</t>
    </r>
  </si>
  <si>
    <t>Raum_1</t>
  </si>
  <si>
    <t>Bodenbelag</t>
  </si>
  <si>
    <t>X-Wand</t>
  </si>
  <si>
    <t>Y-Wand</t>
  </si>
  <si>
    <t>Dach1</t>
  </si>
  <si>
    <t>Bauart</t>
  </si>
  <si>
    <t>Temperatur angrenzende Fläche</t>
  </si>
  <si>
    <t>θext</t>
  </si>
  <si>
    <t>Resultierende Temperaturdifferenz</t>
  </si>
  <si>
    <t>Badtemperatur</t>
  </si>
  <si>
    <t>Art der angrenzenden Fläche</t>
  </si>
  <si>
    <t>Raum_3</t>
  </si>
  <si>
    <t>Raum_4</t>
  </si>
  <si>
    <t>Raum_5</t>
  </si>
  <si>
    <t>Raum_6</t>
  </si>
  <si>
    <t>Raum_7</t>
  </si>
  <si>
    <t>Raum_1.1</t>
  </si>
  <si>
    <t>Raum_1.2</t>
  </si>
  <si>
    <t>Raum_2</t>
  </si>
  <si>
    <t>Raum_8</t>
  </si>
  <si>
    <t>raumweise Heizlast [W]</t>
  </si>
  <si>
    <t>Fläche [m²]</t>
  </si>
  <si>
    <t>sonst</t>
  </si>
  <si>
    <t>Nach Norm</t>
  </si>
  <si>
    <t>Raumnutzung</t>
  </si>
  <si>
    <t>Lüftungskonzept</t>
  </si>
  <si>
    <t>Bei Ablufträumen: zugehöriger Überströmraum:</t>
  </si>
  <si>
    <t>Funktion:</t>
  </si>
  <si>
    <t>Temperatur zuströmende Luft</t>
  </si>
  <si>
    <t>Testraum</t>
  </si>
  <si>
    <t>Summe der Zuluft</t>
  </si>
  <si>
    <t xml:space="preserve">Summe der Abluft </t>
  </si>
  <si>
    <t>Luftmassenbilanz korrekt?</t>
  </si>
  <si>
    <t>Arbeit UG</t>
  </si>
  <si>
    <t>Heizung, Bad UG</t>
  </si>
  <si>
    <t>Diele UG</t>
  </si>
  <si>
    <t>Küche, Diele EG</t>
  </si>
  <si>
    <t>Essen, Wohnen EG</t>
  </si>
  <si>
    <t>Eltern OG</t>
  </si>
  <si>
    <t>Bad OG</t>
  </si>
  <si>
    <t>Diele OG</t>
  </si>
  <si>
    <t>Arbeit DG</t>
  </si>
  <si>
    <t/>
  </si>
  <si>
    <t>Ja</t>
  </si>
  <si>
    <t>Summe</t>
  </si>
  <si>
    <t>Rücklauf:</t>
  </si>
  <si>
    <t xml:space="preserve">Zentrale Lüftung mit Wärmerückgewinnung: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</si>
</sst>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7]General"/>
    <numFmt numFmtId="166" formatCode="#,##0.00&quot; &quot;[$€-407];[Red]&quot;-&quot;#,##0.00&quot; &quot;[$€-407]"/>
    <numFmt numFmtId="167" formatCode="0.000"/>
    <numFmt numFmtId="170" formatCode="0.0"/>
  </numFmts>
  <fonts count="22" x14ac:knownFonts="1">
    <font>
      <sz val="11"/>
      <color theme="1"/>
      <name val="Arial"/>
      <family val="2"/>
    </font>
    <font>
      <sz val="11"/>
      <color theme="1"/>
      <name val="Arial"/>
      <family val="2"/>
    </font>
    <font>
      <sz val="11"/>
      <color rgb="FF000000"/>
      <name val="Calibri"/>
      <family val="2"/>
    </font>
    <font>
      <sz val="11"/>
      <color rgb="FF3F3F76"/>
      <name val="Calibri"/>
      <family val="2"/>
    </font>
    <font>
      <sz val="11"/>
      <color rgb="FF9C6500"/>
      <name val="Calibri"/>
      <family val="2"/>
    </font>
    <font>
      <b/>
      <i/>
      <sz val="16"/>
      <color theme="1"/>
      <name val="Arial"/>
      <family val="2"/>
    </font>
    <font>
      <b/>
      <i/>
      <u/>
      <sz val="11"/>
      <color theme="1"/>
      <name val="Arial"/>
      <family val="2"/>
    </font>
    <font>
      <sz val="11"/>
      <color rgb="FF9C6500"/>
      <name val="Calibri"/>
      <family val="2"/>
      <scheme val="minor"/>
    </font>
    <font>
      <b/>
      <sz val="11"/>
      <color theme="1"/>
      <name val="Arial"/>
      <family val="2"/>
    </font>
    <font>
      <sz val="10"/>
      <name val="Arial"/>
      <family val="2"/>
    </font>
    <font>
      <sz val="8"/>
      <name val="Arial"/>
      <family val="2"/>
    </font>
    <font>
      <b/>
      <sz val="10"/>
      <name val="Arial"/>
      <family val="2"/>
    </font>
    <font>
      <b/>
      <sz val="8"/>
      <name val="Arial"/>
      <family val="2"/>
    </font>
    <font>
      <sz val="8"/>
      <name val="Arial"/>
      <family val="2"/>
    </font>
    <font>
      <vertAlign val="subscript"/>
      <sz val="8"/>
      <name val="Arial"/>
      <family val="2"/>
    </font>
    <font>
      <b/>
      <sz val="12"/>
      <name val="Arial"/>
      <family val="2"/>
    </font>
    <font>
      <b/>
      <sz val="10"/>
      <name val="Arial"/>
      <family val="2"/>
    </font>
    <font>
      <b/>
      <vertAlign val="subscript"/>
      <sz val="10"/>
      <name val="Arial"/>
      <family val="2"/>
    </font>
    <font>
      <sz val="10"/>
      <name val="Arial"/>
      <family val="2"/>
    </font>
    <font>
      <b/>
      <sz val="8"/>
      <name val="Arial"/>
      <family val="2"/>
    </font>
    <font>
      <sz val="9"/>
      <color indexed="81"/>
      <name val="Segoe UI"/>
      <family val="2"/>
    </font>
    <font>
      <b/>
      <sz val="9"/>
      <color indexed="81"/>
      <name val="Segoe UI"/>
      <family val="2"/>
    </font>
  </fonts>
  <fills count="9">
    <fill>
      <patternFill patternType="none"/>
    </fill>
    <fill>
      <patternFill patternType="gray125"/>
    </fill>
    <fill>
      <patternFill patternType="solid">
        <fgColor rgb="FFFF0000"/>
        <bgColor rgb="FFFF0000"/>
      </patternFill>
    </fill>
    <fill>
      <patternFill patternType="solid">
        <fgColor rgb="FFFFCC99"/>
        <bgColor rgb="FFFFCC99"/>
      </patternFill>
    </fill>
    <fill>
      <patternFill patternType="solid">
        <fgColor rgb="FFFFEB9C"/>
        <bgColor rgb="FFFFEB9C"/>
      </patternFill>
    </fill>
    <fill>
      <patternFill patternType="solid">
        <fgColor rgb="FFFFEB9C"/>
      </patternFill>
    </fill>
    <fill>
      <patternFill patternType="solid">
        <fgColor indexed="41"/>
        <bgColor indexed="64"/>
      </patternFill>
    </fill>
    <fill>
      <patternFill patternType="solid">
        <fgColor theme="9" tint="0.59996337778862885"/>
        <bgColor indexed="64"/>
      </patternFill>
    </fill>
    <fill>
      <patternFill patternType="solid">
        <fgColor rgb="FF00B050"/>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auto="1"/>
      </left>
      <right style="thin">
        <color auto="1"/>
      </right>
      <top/>
      <bottom/>
      <diagonal/>
    </border>
  </borders>
  <cellStyleXfs count="11">
    <xf numFmtId="0" fontId="0" fillId="0" borderId="0"/>
    <xf numFmtId="0" fontId="1" fillId="2" borderId="0"/>
    <xf numFmtId="164" fontId="3" fillId="3" borderId="1"/>
    <xf numFmtId="164" fontId="4" fillId="4" borderId="0"/>
    <xf numFmtId="164" fontId="2" fillId="0" borderId="0"/>
    <xf numFmtId="0" fontId="5" fillId="0" borderId="0">
      <alignment horizontal="center"/>
    </xf>
    <xf numFmtId="0" fontId="5" fillId="0" borderId="0">
      <alignment horizontal="center" textRotation="90"/>
    </xf>
    <xf numFmtId="0" fontId="6" fillId="0" borderId="0"/>
    <xf numFmtId="166" fontId="6" fillId="0" borderId="0"/>
    <xf numFmtId="0" fontId="7" fillId="5" borderId="0" applyNumberFormat="0" applyBorder="0" applyAlignment="0" applyProtection="0"/>
    <xf numFmtId="0" fontId="9" fillId="0" borderId="0"/>
  </cellStyleXfs>
  <cellXfs count="125">
    <xf numFmtId="0" fontId="0" fillId="0" borderId="0" xfId="0"/>
    <xf numFmtId="164" fontId="2" fillId="0" borderId="0" xfId="4"/>
    <xf numFmtId="164" fontId="3" fillId="3" borderId="1" xfId="2"/>
    <xf numFmtId="0" fontId="0" fillId="0" borderId="2" xfId="0" applyBorder="1"/>
    <xf numFmtId="0" fontId="7" fillId="5" borderId="2" xfId="9" applyBorder="1"/>
    <xf numFmtId="0" fontId="9" fillId="0" borderId="0" xfId="10"/>
    <xf numFmtId="0" fontId="9" fillId="0" borderId="0" xfId="10" applyBorder="1"/>
    <xf numFmtId="0" fontId="10" fillId="0" borderId="0" xfId="10" applyFont="1"/>
    <xf numFmtId="0" fontId="10" fillId="0" borderId="4" xfId="10" applyFont="1" applyBorder="1" applyAlignment="1">
      <alignment horizontal="center" vertical="center"/>
    </xf>
    <xf numFmtId="0" fontId="10" fillId="0" borderId="0" xfId="10" applyFont="1" applyAlignment="1">
      <alignment textRotation="90"/>
    </xf>
    <xf numFmtId="0" fontId="9" fillId="0" borderId="4" xfId="10" applyBorder="1"/>
    <xf numFmtId="0" fontId="10" fillId="0" borderId="0" xfId="10" applyFont="1" applyBorder="1" applyAlignment="1">
      <alignment vertical="center"/>
    </xf>
    <xf numFmtId="0" fontId="10" fillId="0" borderId="6" xfId="10" applyFont="1" applyBorder="1" applyAlignment="1">
      <alignment vertical="center"/>
    </xf>
    <xf numFmtId="0" fontId="9" fillId="6" borderId="4" xfId="10" applyFill="1" applyBorder="1"/>
    <xf numFmtId="0" fontId="10" fillId="0" borderId="3" xfId="10" applyFont="1" applyBorder="1" applyAlignment="1">
      <alignment horizontal="center" vertical="center"/>
    </xf>
    <xf numFmtId="0" fontId="10" fillId="0" borderId="5" xfId="10" applyFont="1" applyBorder="1" applyAlignment="1">
      <alignment horizontal="center" vertical="center"/>
    </xf>
    <xf numFmtId="0" fontId="10" fillId="0" borderId="7" xfId="10" applyFont="1" applyBorder="1" applyAlignment="1">
      <alignment horizontal="center" vertical="center"/>
    </xf>
    <xf numFmtId="0" fontId="10" fillId="0" borderId="2" xfId="10" applyFont="1" applyBorder="1" applyAlignment="1">
      <alignment horizontal="center" vertical="center"/>
    </xf>
    <xf numFmtId="0" fontId="10" fillId="6" borderId="4" xfId="10" applyFont="1" applyFill="1" applyBorder="1" applyAlignment="1">
      <alignment vertical="center"/>
    </xf>
    <xf numFmtId="0" fontId="12" fillId="0" borderId="0" xfId="10" applyFont="1" applyBorder="1" applyAlignment="1">
      <alignment vertical="center"/>
    </xf>
    <xf numFmtId="0" fontId="10" fillId="0" borderId="0" xfId="10" applyFont="1" applyBorder="1" applyAlignment="1">
      <alignment horizontal="right" vertical="center"/>
    </xf>
    <xf numFmtId="0" fontId="10" fillId="0" borderId="8" xfId="10" applyFont="1" applyBorder="1" applyAlignment="1">
      <alignment horizontal="center" vertical="center"/>
    </xf>
    <xf numFmtId="0" fontId="9" fillId="0" borderId="0" xfId="10" applyBorder="1" applyAlignment="1">
      <alignment horizontal="center" vertical="center"/>
    </xf>
    <xf numFmtId="2" fontId="9" fillId="0" borderId="0" xfId="10" applyNumberFormat="1" applyBorder="1" applyAlignment="1">
      <alignment horizontal="center" vertical="center"/>
    </xf>
    <xf numFmtId="0" fontId="10" fillId="0" borderId="9" xfId="10" applyFont="1" applyBorder="1" applyAlignment="1">
      <alignment vertical="center"/>
    </xf>
    <xf numFmtId="0" fontId="10" fillId="0" borderId="11" xfId="10" applyFont="1" applyBorder="1"/>
    <xf numFmtId="0" fontId="12" fillId="0" borderId="0" xfId="10" applyFont="1" applyAlignment="1">
      <alignment horizontal="right" vertical="center"/>
    </xf>
    <xf numFmtId="2" fontId="10" fillId="0" borderId="0" xfId="10" applyNumberFormat="1" applyFont="1" applyBorder="1" applyAlignment="1">
      <alignment horizontal="center" vertical="center"/>
    </xf>
    <xf numFmtId="14" fontId="10" fillId="0" borderId="0" xfId="10" applyNumberFormat="1" applyFont="1" applyBorder="1" applyAlignment="1">
      <alignment horizontal="center" vertical="center"/>
    </xf>
    <xf numFmtId="0" fontId="18" fillId="0" borderId="0" xfId="10" applyFont="1" applyBorder="1" applyAlignment="1">
      <alignment horizontal="center" vertical="center"/>
    </xf>
    <xf numFmtId="0" fontId="16" fillId="0" borderId="0" xfId="10" applyFont="1" applyBorder="1" applyAlignment="1">
      <alignment vertical="center"/>
    </xf>
    <xf numFmtId="0" fontId="10" fillId="0" borderId="0" xfId="10" applyFont="1" applyBorder="1"/>
    <xf numFmtId="0" fontId="10" fillId="0" borderId="0" xfId="10" applyFont="1" applyBorder="1" applyAlignment="1">
      <alignment horizontal="center" vertical="center"/>
    </xf>
    <xf numFmtId="2" fontId="10" fillId="0" borderId="0" xfId="10" applyNumberFormat="1" applyFont="1" applyBorder="1" applyAlignment="1">
      <alignment horizontal="right" vertical="center"/>
    </xf>
    <xf numFmtId="2" fontId="10" fillId="0" borderId="0" xfId="10" quotePrefix="1" applyNumberFormat="1" applyFont="1" applyBorder="1" applyAlignment="1">
      <alignment horizontal="center" vertical="center"/>
    </xf>
    <xf numFmtId="0" fontId="10" fillId="0" borderId="9" xfId="10" applyFont="1" applyBorder="1"/>
    <xf numFmtId="0" fontId="19" fillId="0" borderId="0" xfId="10" applyFont="1" applyBorder="1" applyAlignment="1">
      <alignment vertical="center"/>
    </xf>
    <xf numFmtId="0" fontId="19" fillId="0" borderId="6" xfId="10" applyFont="1" applyBorder="1" applyAlignment="1">
      <alignment vertical="center"/>
    </xf>
    <xf numFmtId="2" fontId="10" fillId="0" borderId="12" xfId="10" applyNumberFormat="1" applyFont="1" applyBorder="1" applyAlignment="1" applyProtection="1">
      <alignment horizontal="right" vertical="center"/>
      <protection locked="0"/>
    </xf>
    <xf numFmtId="2" fontId="10" fillId="0" borderId="13" xfId="10" applyNumberFormat="1" applyFont="1" applyBorder="1" applyAlignment="1" applyProtection="1">
      <alignment horizontal="center" vertical="center"/>
      <protection locked="0"/>
    </xf>
    <xf numFmtId="2" fontId="10" fillId="0" borderId="0" xfId="10" applyNumberFormat="1" applyFont="1" applyBorder="1" applyAlignment="1" applyProtection="1">
      <alignment horizontal="center" vertical="center"/>
      <protection locked="0"/>
    </xf>
    <xf numFmtId="2" fontId="10" fillId="0" borderId="5" xfId="10" applyNumberFormat="1" applyFont="1" applyBorder="1" applyAlignment="1" applyProtection="1">
      <alignment horizontal="center" vertical="center"/>
      <protection locked="0"/>
    </xf>
    <xf numFmtId="167" fontId="10" fillId="0" borderId="0" xfId="10" applyNumberFormat="1" applyFont="1" applyBorder="1" applyAlignment="1" applyProtection="1">
      <alignment horizontal="center" vertical="center"/>
      <protection locked="0"/>
    </xf>
    <xf numFmtId="2" fontId="10" fillId="0" borderId="8" xfId="10" applyNumberFormat="1" applyFont="1" applyBorder="1" applyAlignment="1" applyProtection="1">
      <alignment horizontal="center" vertical="center"/>
      <protection locked="0"/>
    </xf>
    <xf numFmtId="2" fontId="10" fillId="0" borderId="2" xfId="10" applyNumberFormat="1" applyFont="1" applyBorder="1" applyAlignment="1" applyProtection="1">
      <alignment horizontal="center" vertical="center"/>
      <protection locked="0"/>
    </xf>
    <xf numFmtId="2" fontId="10" fillId="0" borderId="0" xfId="10" applyNumberFormat="1" applyFont="1" applyAlignment="1" applyProtection="1">
      <alignment horizontal="center" vertical="center"/>
      <protection locked="0"/>
    </xf>
    <xf numFmtId="2" fontId="12" fillId="0" borderId="2" xfId="10" applyNumberFormat="1" applyFont="1" applyBorder="1" applyAlignment="1" applyProtection="1">
      <alignment horizontal="center" vertical="center"/>
      <protection locked="0"/>
    </xf>
    <xf numFmtId="2" fontId="13" fillId="0" borderId="2" xfId="10" applyNumberFormat="1" applyFont="1" applyBorder="1" applyAlignment="1" applyProtection="1">
      <alignment horizontal="center"/>
      <protection locked="0"/>
    </xf>
    <xf numFmtId="2" fontId="13" fillId="0" borderId="3" xfId="10" applyNumberFormat="1" applyFont="1" applyBorder="1" applyAlignment="1" applyProtection="1">
      <alignment horizontal="center" vertical="center"/>
      <protection locked="0"/>
    </xf>
    <xf numFmtId="2" fontId="13" fillId="0" borderId="2" xfId="10" applyNumberFormat="1" applyFont="1" applyBorder="1" applyAlignment="1" applyProtection="1">
      <alignment horizontal="center" vertical="center"/>
      <protection locked="0"/>
    </xf>
    <xf numFmtId="0" fontId="10" fillId="0" borderId="12" xfId="10" applyFont="1" applyBorder="1"/>
    <xf numFmtId="14" fontId="10" fillId="0" borderId="8" xfId="10" applyNumberFormat="1" applyFont="1" applyBorder="1" applyAlignment="1" applyProtection="1">
      <alignment horizontal="center" vertical="center"/>
      <protection locked="0"/>
    </xf>
    <xf numFmtId="0" fontId="10" fillId="0" borderId="8" xfId="10" applyFont="1" applyBorder="1"/>
    <xf numFmtId="0" fontId="10" fillId="0" borderId="8" xfId="10" applyFont="1" applyBorder="1" applyAlignment="1">
      <alignment vertical="center"/>
    </xf>
    <xf numFmtId="0" fontId="10" fillId="0" borderId="14" xfId="10" applyFont="1" applyBorder="1" applyAlignment="1">
      <alignment vertical="center"/>
    </xf>
    <xf numFmtId="0" fontId="10" fillId="0" borderId="12" xfId="10" applyFont="1" applyBorder="1" applyAlignment="1">
      <alignment vertical="center"/>
    </xf>
    <xf numFmtId="0" fontId="10" fillId="0" borderId="15" xfId="10" applyFont="1" applyBorder="1" applyAlignment="1">
      <alignment vertical="center"/>
    </xf>
    <xf numFmtId="0" fontId="10" fillId="0" borderId="4" xfId="10" applyFont="1" applyBorder="1" applyAlignment="1">
      <alignment vertical="center"/>
    </xf>
    <xf numFmtId="0" fontId="10" fillId="0" borderId="3" xfId="10" applyFont="1" applyBorder="1" applyAlignment="1">
      <alignment vertical="center"/>
    </xf>
    <xf numFmtId="0" fontId="13" fillId="0" borderId="3" xfId="10" applyFont="1" applyBorder="1" applyAlignment="1">
      <alignment horizontal="center" vertical="center"/>
    </xf>
    <xf numFmtId="0" fontId="15" fillId="6" borderId="3" xfId="10" applyFont="1" applyFill="1" applyBorder="1" applyAlignment="1">
      <alignment horizontal="center" vertical="center"/>
    </xf>
    <xf numFmtId="0" fontId="11" fillId="6" borderId="8" xfId="10" applyFont="1" applyFill="1" applyBorder="1" applyAlignment="1">
      <alignment vertical="center"/>
    </xf>
    <xf numFmtId="0" fontId="13" fillId="0" borderId="4" xfId="10" applyFont="1" applyBorder="1" applyAlignment="1" applyProtection="1">
      <alignment horizontal="center" vertical="center"/>
      <protection locked="0"/>
    </xf>
    <xf numFmtId="0" fontId="13" fillId="0" borderId="8" xfId="10" applyFont="1" applyBorder="1" applyAlignment="1" applyProtection="1">
      <alignment horizontal="center" vertical="center"/>
      <protection locked="0"/>
    </xf>
    <xf numFmtId="0" fontId="13" fillId="0" borderId="3" xfId="10" applyFont="1" applyBorder="1" applyAlignment="1" applyProtection="1">
      <alignment horizontal="center" vertical="center"/>
      <protection locked="0"/>
    </xf>
    <xf numFmtId="0" fontId="12" fillId="0" borderId="0" xfId="10" applyFont="1" applyAlignment="1">
      <alignment vertical="center"/>
    </xf>
    <xf numFmtId="0" fontId="13" fillId="0" borderId="12" xfId="10" applyFont="1" applyBorder="1"/>
    <xf numFmtId="0" fontId="13" fillId="0" borderId="8" xfId="10" applyFont="1" applyBorder="1"/>
    <xf numFmtId="0" fontId="10" fillId="0" borderId="10" xfId="10" applyFont="1" applyBorder="1"/>
    <xf numFmtId="0" fontId="10" fillId="0" borderId="13" xfId="10" applyFont="1" applyBorder="1"/>
    <xf numFmtId="0" fontId="10" fillId="0" borderId="6" xfId="10" applyFont="1" applyBorder="1"/>
    <xf numFmtId="0" fontId="9" fillId="0" borderId="8" xfId="10" applyBorder="1"/>
    <xf numFmtId="0" fontId="16" fillId="0" borderId="8" xfId="10" applyFont="1" applyBorder="1" applyAlignment="1">
      <alignment horizontal="left" vertical="center"/>
    </xf>
    <xf numFmtId="0" fontId="19" fillId="0" borderId="8" xfId="10" applyFont="1" applyBorder="1" applyAlignment="1" applyProtection="1">
      <alignment horizontal="left" vertical="center"/>
      <protection locked="0"/>
    </xf>
    <xf numFmtId="0" fontId="12" fillId="0" borderId="8" xfId="10" applyFont="1" applyBorder="1" applyAlignment="1" applyProtection="1">
      <alignment horizontal="left" vertical="center"/>
      <protection locked="0"/>
    </xf>
    <xf numFmtId="0" fontId="16" fillId="0" borderId="8" xfId="10" applyFont="1" applyBorder="1" applyAlignment="1">
      <alignment vertical="center"/>
    </xf>
    <xf numFmtId="2" fontId="13" fillId="0" borderId="12" xfId="10" applyNumberFormat="1" applyFont="1" applyBorder="1" applyAlignment="1" applyProtection="1">
      <alignment horizontal="right" vertical="center"/>
      <protection locked="0"/>
    </xf>
    <xf numFmtId="0" fontId="10" fillId="0" borderId="14" xfId="10" applyFont="1" applyBorder="1"/>
    <xf numFmtId="0" fontId="10" fillId="0" borderId="10" xfId="10" applyFont="1" applyBorder="1" applyAlignment="1">
      <alignment horizontal="center" vertical="center"/>
    </xf>
    <xf numFmtId="0" fontId="10" fillId="0" borderId="13" xfId="10" applyFont="1" applyBorder="1" applyAlignment="1">
      <alignment horizontal="center" vertical="center"/>
    </xf>
    <xf numFmtId="0" fontId="10" fillId="0" borderId="14" xfId="10" applyFont="1" applyBorder="1" applyAlignment="1">
      <alignment horizontal="center" vertical="center"/>
    </xf>
    <xf numFmtId="0" fontId="10" fillId="0" borderId="15" xfId="10" applyFont="1" applyBorder="1" applyAlignment="1">
      <alignment horizontal="center" vertical="center"/>
    </xf>
    <xf numFmtId="0" fontId="11" fillId="6" borderId="8" xfId="10" applyFont="1" applyFill="1" applyBorder="1" applyAlignment="1">
      <alignment horizontal="center" vertical="center"/>
    </xf>
    <xf numFmtId="0" fontId="11" fillId="6" borderId="3" xfId="10" applyFont="1" applyFill="1" applyBorder="1" applyAlignment="1">
      <alignment horizontal="center" vertical="center"/>
    </xf>
    <xf numFmtId="2" fontId="10" fillId="0" borderId="4" xfId="10" applyNumberFormat="1" applyFont="1" applyBorder="1" applyAlignment="1" applyProtection="1">
      <alignment horizontal="center" vertical="center"/>
      <protection locked="0"/>
    </xf>
    <xf numFmtId="2" fontId="10" fillId="0" borderId="3" xfId="10" applyNumberFormat="1" applyFont="1" applyBorder="1" applyAlignment="1" applyProtection="1">
      <alignment horizontal="center" vertical="center"/>
      <protection locked="0"/>
    </xf>
    <xf numFmtId="2" fontId="10" fillId="0" borderId="4" xfId="10" applyNumberFormat="1" applyFont="1" applyBorder="1" applyAlignment="1">
      <alignment horizontal="center" vertical="center"/>
    </xf>
    <xf numFmtId="2" fontId="10" fillId="0" borderId="8" xfId="10" applyNumberFormat="1" applyFont="1" applyBorder="1" applyAlignment="1">
      <alignment horizontal="center" vertical="center"/>
    </xf>
    <xf numFmtId="2" fontId="10" fillId="0" borderId="3" xfId="10" applyNumberFormat="1" applyFont="1" applyBorder="1" applyAlignment="1">
      <alignment horizontal="center" vertical="center"/>
    </xf>
    <xf numFmtId="0" fontId="13" fillId="0" borderId="2" xfId="10" applyFont="1" applyBorder="1" applyAlignment="1">
      <alignment horizontal="center" vertical="center"/>
    </xf>
    <xf numFmtId="0" fontId="14" fillId="0" borderId="5" xfId="10" applyFont="1" applyBorder="1" applyAlignment="1">
      <alignment horizontal="center" vertical="center"/>
    </xf>
    <xf numFmtId="2" fontId="0" fillId="0" borderId="2" xfId="0" applyNumberFormat="1" applyBorder="1"/>
    <xf numFmtId="0" fontId="13" fillId="0" borderId="0" xfId="10" applyFont="1" applyBorder="1" applyAlignment="1">
      <alignment vertical="center"/>
    </xf>
    <xf numFmtId="2" fontId="7" fillId="5" borderId="2" xfId="9" applyNumberFormat="1" applyBorder="1"/>
    <xf numFmtId="2" fontId="0" fillId="0" borderId="0" xfId="0" applyNumberFormat="1"/>
    <xf numFmtId="0" fontId="8" fillId="7" borderId="2" xfId="0" applyFont="1" applyFill="1" applyBorder="1" applyAlignment="1">
      <alignment horizontal="center" vertical="center" textRotation="180" wrapText="1"/>
    </xf>
    <xf numFmtId="2" fontId="8" fillId="7" borderId="2" xfId="0" applyNumberFormat="1" applyFont="1" applyFill="1" applyBorder="1" applyAlignment="1">
      <alignment horizontal="center" vertical="center" textRotation="180" wrapText="1"/>
    </xf>
    <xf numFmtId="0" fontId="10" fillId="7" borderId="4" xfId="10" applyFont="1" applyFill="1" applyBorder="1" applyAlignment="1">
      <alignment horizontal="center" textRotation="90" wrapText="1"/>
    </xf>
    <xf numFmtId="0" fontId="10" fillId="7" borderId="3" xfId="10" applyFont="1" applyFill="1" applyBorder="1" applyAlignment="1">
      <alignment horizontal="center" textRotation="90" wrapText="1"/>
    </xf>
    <xf numFmtId="0" fontId="10" fillId="7" borderId="2" xfId="10" applyFont="1" applyFill="1" applyBorder="1" applyAlignment="1">
      <alignment horizontal="center" textRotation="90" wrapText="1"/>
    </xf>
    <xf numFmtId="0" fontId="13" fillId="7" borderId="5" xfId="10" applyFont="1" applyFill="1" applyBorder="1" applyAlignment="1">
      <alignment horizontal="center" textRotation="90" wrapText="1"/>
    </xf>
    <xf numFmtId="0" fontId="13" fillId="7" borderId="2" xfId="10" applyFont="1" applyFill="1" applyBorder="1" applyAlignment="1">
      <alignment horizontal="center" textRotation="90" wrapText="1"/>
    </xf>
    <xf numFmtId="0" fontId="13" fillId="7" borderId="4" xfId="10" applyFont="1" applyFill="1" applyBorder="1" applyAlignment="1">
      <alignment horizontal="center" textRotation="90" wrapText="1"/>
    </xf>
    <xf numFmtId="0" fontId="15" fillId="6" borderId="8" xfId="10" applyFont="1" applyFill="1" applyBorder="1" applyAlignment="1">
      <alignment horizontal="center" vertical="center"/>
    </xf>
    <xf numFmtId="0" fontId="13" fillId="0" borderId="8" xfId="10" applyFont="1" applyBorder="1" applyAlignment="1">
      <alignment horizontal="center" vertical="center"/>
    </xf>
    <xf numFmtId="2" fontId="3" fillId="3" borderId="2" xfId="2" applyNumberFormat="1" applyBorder="1"/>
    <xf numFmtId="0" fontId="12" fillId="0" borderId="0" xfId="10" applyFont="1" applyBorder="1"/>
    <xf numFmtId="0" fontId="11" fillId="0" borderId="0" xfId="10" applyFont="1" applyBorder="1"/>
    <xf numFmtId="2" fontId="10" fillId="0" borderId="0" xfId="10" applyNumberFormat="1" applyFont="1" applyBorder="1" applyAlignment="1">
      <alignment vertical="center"/>
    </xf>
    <xf numFmtId="0" fontId="8" fillId="7" borderId="0" xfId="0" applyFont="1" applyFill="1"/>
    <xf numFmtId="164" fontId="3" fillId="3" borderId="8" xfId="2" applyBorder="1" applyAlignment="1"/>
    <xf numFmtId="0" fontId="0" fillId="0" borderId="8" xfId="0" applyBorder="1" applyAlignment="1"/>
    <xf numFmtId="0" fontId="15" fillId="6" borderId="4" xfId="10" applyFont="1" applyFill="1" applyBorder="1" applyAlignment="1">
      <alignment horizontal="center" vertical="center"/>
    </xf>
    <xf numFmtId="0" fontId="15" fillId="6" borderId="8" xfId="10" applyFont="1" applyFill="1" applyBorder="1" applyAlignment="1">
      <alignment horizontal="center" vertical="center"/>
    </xf>
    <xf numFmtId="0" fontId="13" fillId="0" borderId="4" xfId="10" applyFont="1" applyBorder="1" applyAlignment="1">
      <alignment horizontal="center" vertical="center"/>
    </xf>
    <xf numFmtId="0" fontId="13" fillId="0" borderId="8" xfId="10" applyFont="1" applyBorder="1" applyAlignment="1">
      <alignment horizontal="center" vertical="center"/>
    </xf>
    <xf numFmtId="164" fontId="3" fillId="3" borderId="17" xfId="2" applyBorder="1" applyAlignment="1">
      <alignment horizontal="center"/>
    </xf>
    <xf numFmtId="164" fontId="3" fillId="3" borderId="16" xfId="2" applyBorder="1" applyAlignment="1">
      <alignment horizontal="center"/>
    </xf>
    <xf numFmtId="170" fontId="0" fillId="0" borderId="2" xfId="0" applyNumberFormat="1" applyBorder="1"/>
    <xf numFmtId="170" fontId="7" fillId="5" borderId="2" xfId="9" applyNumberFormat="1" applyBorder="1"/>
    <xf numFmtId="1" fontId="0" fillId="0" borderId="2" xfId="0" applyNumberFormat="1" applyBorder="1"/>
    <xf numFmtId="1" fontId="7" fillId="5" borderId="2" xfId="9" applyNumberFormat="1" applyBorder="1"/>
    <xf numFmtId="1" fontId="0" fillId="0" borderId="0" xfId="0" applyNumberFormat="1"/>
    <xf numFmtId="0" fontId="0" fillId="0" borderId="18" xfId="0" applyFill="1" applyBorder="1"/>
    <xf numFmtId="1" fontId="0" fillId="8" borderId="0" xfId="0" applyNumberFormat="1" applyFill="1"/>
  </cellXfs>
  <cellStyles count="11">
    <cellStyle name="ConditionalStyle_1" xfId="1"/>
    <cellStyle name="Excel Built-in Input" xfId="2"/>
    <cellStyle name="Excel Built-in Neutral" xfId="3"/>
    <cellStyle name="Excel Built-in Normal" xfId="4"/>
    <cellStyle name="Heading" xfId="5"/>
    <cellStyle name="Heading1" xfId="6"/>
    <cellStyle name="Neutral" xfId="9" builtinId="28"/>
    <cellStyle name="Result" xfId="7"/>
    <cellStyle name="Result2" xfId="8"/>
    <cellStyle name="Standard" xfId="0" builtinId="0" customBuiltin="1"/>
    <cellStyle name="Standard 2" xfId="10"/>
  </cellStyles>
  <dxfs count="120">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H54"/>
  <sheetViews>
    <sheetView tabSelected="1" workbookViewId="0">
      <pane ySplit="1" topLeftCell="A2" activePane="bottomLeft" state="frozen"/>
      <selection pane="bottomLeft" activeCell="E57" sqref="E57"/>
    </sheetView>
  </sheetViews>
  <sheetFormatPr baseColWidth="10" defaultRowHeight="14.25" x14ac:dyDescent="0.2"/>
  <cols>
    <col min="4" max="8" width="11" style="94"/>
  </cols>
  <sheetData>
    <row r="1" spans="1:8" ht="117.75" x14ac:dyDescent="0.2">
      <c r="A1" s="95" t="s">
        <v>3</v>
      </c>
      <c r="B1" s="95" t="s">
        <v>4</v>
      </c>
      <c r="C1" s="95" t="s">
        <v>5</v>
      </c>
      <c r="D1" s="96" t="s">
        <v>118</v>
      </c>
      <c r="E1" s="96" t="s">
        <v>119</v>
      </c>
      <c r="F1" s="96" t="s">
        <v>1</v>
      </c>
      <c r="G1" s="96" t="s">
        <v>12</v>
      </c>
      <c r="H1" s="96" t="s">
        <v>13</v>
      </c>
    </row>
    <row r="2" spans="1:8" x14ac:dyDescent="0.2">
      <c r="A2" s="3" t="s">
        <v>6</v>
      </c>
      <c r="B2" s="3" t="s">
        <v>98</v>
      </c>
      <c r="C2" s="3" t="s">
        <v>132</v>
      </c>
      <c r="D2" s="120">
        <v>199.40973833166666</v>
      </c>
      <c r="E2" s="91">
        <v>9.673</v>
      </c>
      <c r="F2" s="118">
        <v>22</v>
      </c>
      <c r="G2" s="120">
        <v>292.79999999999995</v>
      </c>
      <c r="H2" s="120">
        <v>93.390261668333295</v>
      </c>
    </row>
    <row r="3" spans="1:8" x14ac:dyDescent="0.2">
      <c r="A3" s="3" t="s">
        <v>6</v>
      </c>
      <c r="B3" s="3" t="s">
        <v>116</v>
      </c>
      <c r="C3" s="3" t="s">
        <v>131</v>
      </c>
      <c r="D3" s="120">
        <v>271.38710950733343</v>
      </c>
      <c r="E3" s="91">
        <v>17.84</v>
      </c>
      <c r="F3" s="118">
        <v>21</v>
      </c>
      <c r="G3" s="120">
        <v>479.01777777777772</v>
      </c>
      <c r="H3" s="120">
        <v>207.63066827044429</v>
      </c>
    </row>
    <row r="4" spans="1:8" hidden="1" x14ac:dyDescent="0.2">
      <c r="A4" s="3" t="s">
        <v>6</v>
      </c>
      <c r="B4" s="3" t="s">
        <v>109</v>
      </c>
      <c r="C4" s="3" t="s">
        <v>127</v>
      </c>
      <c r="D4" s="120" t="e">
        <v>#N/A</v>
      </c>
      <c r="E4" s="91">
        <v>0</v>
      </c>
      <c r="F4" s="118">
        <v>24</v>
      </c>
      <c r="G4" s="120">
        <v>0</v>
      </c>
      <c r="H4" s="120" t="e">
        <v>#N/A</v>
      </c>
    </row>
    <row r="5" spans="1:8" hidden="1" x14ac:dyDescent="0.2">
      <c r="A5" s="3" t="s">
        <v>6</v>
      </c>
      <c r="B5" s="3" t="s">
        <v>110</v>
      </c>
      <c r="C5" s="3" t="s">
        <v>127</v>
      </c>
      <c r="D5" s="120" t="e">
        <v>#N/A</v>
      </c>
      <c r="E5" s="91">
        <v>0</v>
      </c>
      <c r="F5" s="118">
        <v>24</v>
      </c>
      <c r="G5" s="120">
        <v>0</v>
      </c>
      <c r="H5" s="120" t="e">
        <v>#N/A</v>
      </c>
    </row>
    <row r="6" spans="1:8" hidden="1" x14ac:dyDescent="0.2">
      <c r="A6" s="3" t="s">
        <v>6</v>
      </c>
      <c r="B6" s="3" t="s">
        <v>111</v>
      </c>
      <c r="C6" s="3" t="s">
        <v>127</v>
      </c>
      <c r="D6" s="120" t="e">
        <v>#N/A</v>
      </c>
      <c r="E6" s="91">
        <v>0</v>
      </c>
      <c r="F6" s="118">
        <v>24</v>
      </c>
      <c r="G6" s="120">
        <v>0</v>
      </c>
      <c r="H6" s="120" t="e">
        <v>#N/A</v>
      </c>
    </row>
    <row r="7" spans="1:8" hidden="1" x14ac:dyDescent="0.2">
      <c r="A7" s="3" t="s">
        <v>6</v>
      </c>
      <c r="B7" s="3" t="s">
        <v>112</v>
      </c>
      <c r="C7" s="3" t="s">
        <v>127</v>
      </c>
      <c r="D7" s="120" t="e">
        <v>#N/A</v>
      </c>
      <c r="E7" s="91">
        <v>0</v>
      </c>
      <c r="F7" s="118">
        <v>24</v>
      </c>
      <c r="G7" s="120">
        <v>0</v>
      </c>
      <c r="H7" s="120" t="e">
        <v>#N/A</v>
      </c>
    </row>
    <row r="8" spans="1:8" hidden="1" x14ac:dyDescent="0.2">
      <c r="A8" s="3" t="s">
        <v>6</v>
      </c>
      <c r="B8" s="3" t="s">
        <v>113</v>
      </c>
      <c r="C8" s="3" t="s">
        <v>127</v>
      </c>
      <c r="D8" s="120" t="e">
        <v>#N/A</v>
      </c>
      <c r="E8" s="91">
        <v>0</v>
      </c>
      <c r="F8" s="118">
        <v>24</v>
      </c>
      <c r="G8" s="120">
        <v>0</v>
      </c>
      <c r="H8" s="120" t="e">
        <v>#N/A</v>
      </c>
    </row>
    <row r="9" spans="1:8" x14ac:dyDescent="0.2">
      <c r="A9" s="3" t="s">
        <v>6</v>
      </c>
      <c r="B9" s="3" t="s">
        <v>114</v>
      </c>
      <c r="C9" s="3" t="s">
        <v>133</v>
      </c>
      <c r="D9" s="120">
        <v>74.767723174000011</v>
      </c>
      <c r="E9" s="91">
        <v>8.1189999999999998</v>
      </c>
      <c r="F9" s="118">
        <v>21</v>
      </c>
      <c r="G9" s="120">
        <v>53.550000000000004</v>
      </c>
      <c r="H9" s="120">
        <v>-21.217723174000007</v>
      </c>
    </row>
    <row r="10" spans="1:8" hidden="1" x14ac:dyDescent="0.2">
      <c r="A10" s="3" t="s">
        <v>6</v>
      </c>
      <c r="B10" s="3" t="s">
        <v>115</v>
      </c>
      <c r="C10" s="3" t="s">
        <v>127</v>
      </c>
      <c r="D10" s="120" t="e">
        <v>#N/A</v>
      </c>
      <c r="E10" s="91">
        <v>0</v>
      </c>
      <c r="F10" s="118">
        <v>24</v>
      </c>
      <c r="G10" s="120">
        <v>0</v>
      </c>
      <c r="H10" s="120" t="e">
        <v>#N/A</v>
      </c>
    </row>
    <row r="11" spans="1:8" ht="15" x14ac:dyDescent="0.25">
      <c r="A11" s="4"/>
      <c r="B11" s="4"/>
      <c r="C11" s="4"/>
      <c r="D11" s="121"/>
      <c r="E11" s="93"/>
      <c r="F11" s="119"/>
      <c r="G11" s="121"/>
      <c r="H11" s="121"/>
    </row>
    <row r="12" spans="1:8" x14ac:dyDescent="0.2">
      <c r="A12" s="3" t="s">
        <v>7</v>
      </c>
      <c r="B12" s="3" t="s">
        <v>98</v>
      </c>
      <c r="C12" s="3" t="s">
        <v>134</v>
      </c>
      <c r="D12" s="120">
        <v>424.4641410800001</v>
      </c>
      <c r="E12" s="91">
        <v>34.975000000000001</v>
      </c>
      <c r="F12" s="118">
        <v>21</v>
      </c>
      <c r="G12" s="120">
        <v>646.79999999999995</v>
      </c>
      <c r="H12" s="120">
        <v>222.33585891999985</v>
      </c>
    </row>
    <row r="13" spans="1:8" x14ac:dyDescent="0.2">
      <c r="A13" s="3" t="s">
        <v>7</v>
      </c>
      <c r="B13" s="3" t="s">
        <v>116</v>
      </c>
      <c r="C13" s="3" t="s">
        <v>135</v>
      </c>
      <c r="D13" s="120">
        <v>738.33860981706664</v>
      </c>
      <c r="E13" s="91">
        <v>19.706</v>
      </c>
      <c r="F13" s="118">
        <v>21</v>
      </c>
      <c r="G13" s="120">
        <v>547.95000000000005</v>
      </c>
      <c r="H13" s="120">
        <v>-190.38860981706659</v>
      </c>
    </row>
    <row r="14" spans="1:8" hidden="1" x14ac:dyDescent="0.2">
      <c r="A14" s="3" t="s">
        <v>7</v>
      </c>
      <c r="B14" s="3" t="s">
        <v>109</v>
      </c>
      <c r="C14" s="3" t="s">
        <v>127</v>
      </c>
      <c r="D14" s="120" t="e">
        <v>#N/A</v>
      </c>
      <c r="E14" s="91">
        <v>0</v>
      </c>
      <c r="F14" s="118">
        <v>24</v>
      </c>
      <c r="G14" s="120">
        <v>0</v>
      </c>
      <c r="H14" s="120" t="e">
        <v>#N/A</v>
      </c>
    </row>
    <row r="15" spans="1:8" hidden="1" x14ac:dyDescent="0.2">
      <c r="A15" s="3" t="s">
        <v>7</v>
      </c>
      <c r="B15" s="3" t="s">
        <v>110</v>
      </c>
      <c r="C15" s="3" t="s">
        <v>127</v>
      </c>
      <c r="D15" s="120" t="e">
        <v>#N/A</v>
      </c>
      <c r="E15" s="91">
        <v>0</v>
      </c>
      <c r="F15" s="118">
        <v>24</v>
      </c>
      <c r="G15" s="120">
        <v>0</v>
      </c>
      <c r="H15" s="120" t="e">
        <v>#N/A</v>
      </c>
    </row>
    <row r="16" spans="1:8" hidden="1" x14ac:dyDescent="0.2">
      <c r="A16" s="3" t="s">
        <v>7</v>
      </c>
      <c r="B16" s="3" t="s">
        <v>111</v>
      </c>
      <c r="C16" s="3" t="s">
        <v>127</v>
      </c>
      <c r="D16" s="120" t="e">
        <v>#N/A</v>
      </c>
      <c r="E16" s="91">
        <v>0</v>
      </c>
      <c r="F16" s="118">
        <v>24</v>
      </c>
      <c r="G16" s="120">
        <v>0</v>
      </c>
      <c r="H16" s="120" t="e">
        <v>#N/A</v>
      </c>
    </row>
    <row r="17" spans="1:8" hidden="1" x14ac:dyDescent="0.2">
      <c r="A17" s="3" t="s">
        <v>7</v>
      </c>
      <c r="B17" s="3" t="s">
        <v>112</v>
      </c>
      <c r="C17" s="3" t="s">
        <v>127</v>
      </c>
      <c r="D17" s="120" t="e">
        <v>#N/A</v>
      </c>
      <c r="E17" s="91">
        <v>0</v>
      </c>
      <c r="F17" s="118">
        <v>24</v>
      </c>
      <c r="G17" s="120">
        <v>0</v>
      </c>
      <c r="H17" s="120" t="e">
        <v>#N/A</v>
      </c>
    </row>
    <row r="18" spans="1:8" hidden="1" x14ac:dyDescent="0.2">
      <c r="A18" s="3" t="s">
        <v>7</v>
      </c>
      <c r="B18" s="3" t="s">
        <v>113</v>
      </c>
      <c r="C18" s="3" t="s">
        <v>127</v>
      </c>
      <c r="D18" s="120" t="e">
        <v>#N/A</v>
      </c>
      <c r="E18" s="91">
        <v>0</v>
      </c>
      <c r="F18" s="118">
        <v>24</v>
      </c>
      <c r="G18" s="120">
        <v>0</v>
      </c>
      <c r="H18" s="120" t="e">
        <v>#N/A</v>
      </c>
    </row>
    <row r="19" spans="1:8" hidden="1" x14ac:dyDescent="0.2">
      <c r="A19" s="3" t="s">
        <v>7</v>
      </c>
      <c r="B19" s="3" t="s">
        <v>117</v>
      </c>
      <c r="C19" s="3" t="s">
        <v>127</v>
      </c>
      <c r="D19" s="120" t="e">
        <v>#N/A</v>
      </c>
      <c r="E19" s="91">
        <v>0</v>
      </c>
      <c r="F19" s="118">
        <v>24</v>
      </c>
      <c r="G19" s="120">
        <v>0</v>
      </c>
      <c r="H19" s="120" t="e">
        <v>#N/A</v>
      </c>
    </row>
    <row r="20" spans="1:8" hidden="1" x14ac:dyDescent="0.2">
      <c r="A20" s="3" t="s">
        <v>7</v>
      </c>
      <c r="B20" s="3" t="s">
        <v>114</v>
      </c>
      <c r="C20" s="3" t="s">
        <v>127</v>
      </c>
      <c r="D20" s="120" t="e">
        <v>#N/A</v>
      </c>
      <c r="E20" s="91">
        <v>0</v>
      </c>
      <c r="F20" s="118">
        <v>24</v>
      </c>
      <c r="G20" s="120">
        <v>0</v>
      </c>
      <c r="H20" s="120" t="e">
        <v>#N/A</v>
      </c>
    </row>
    <row r="21" spans="1:8" hidden="1" x14ac:dyDescent="0.2">
      <c r="A21" s="3" t="s">
        <v>7</v>
      </c>
      <c r="B21" s="3" t="s">
        <v>115</v>
      </c>
      <c r="C21" s="3" t="s">
        <v>127</v>
      </c>
      <c r="D21" s="120" t="e">
        <v>#N/A</v>
      </c>
      <c r="E21" s="91">
        <v>0</v>
      </c>
      <c r="F21" s="118">
        <v>24</v>
      </c>
      <c r="G21" s="120">
        <v>0</v>
      </c>
      <c r="H21" s="120" t="e">
        <v>#N/A</v>
      </c>
    </row>
    <row r="22" spans="1:8" ht="15" x14ac:dyDescent="0.25">
      <c r="A22" s="4"/>
      <c r="B22" s="4"/>
      <c r="C22" s="4"/>
      <c r="D22" s="121"/>
      <c r="E22" s="93"/>
      <c r="F22" s="119"/>
      <c r="G22" s="121"/>
      <c r="H22" s="121"/>
    </row>
    <row r="23" spans="1:8" x14ac:dyDescent="0.2">
      <c r="A23" s="3" t="s">
        <v>8</v>
      </c>
      <c r="B23" s="3" t="s">
        <v>98</v>
      </c>
      <c r="C23" s="3" t="s">
        <v>137</v>
      </c>
      <c r="D23" s="120">
        <v>223.93601959657335</v>
      </c>
      <c r="E23" s="91">
        <v>7.5299310000000004</v>
      </c>
      <c r="F23" s="118">
        <v>22</v>
      </c>
      <c r="G23" s="120">
        <v>255.45</v>
      </c>
      <c r="H23" s="120">
        <v>31.513980403426643</v>
      </c>
    </row>
    <row r="24" spans="1:8" x14ac:dyDescent="0.2">
      <c r="A24" s="3" t="s">
        <v>8</v>
      </c>
      <c r="B24" s="3" t="s">
        <v>116</v>
      </c>
      <c r="C24" s="3" t="s">
        <v>136</v>
      </c>
      <c r="D24" s="120">
        <v>411.91245221326466</v>
      </c>
      <c r="E24" s="91">
        <v>20.013000000000002</v>
      </c>
      <c r="F24" s="118">
        <v>21</v>
      </c>
      <c r="G24" s="120">
        <v>500.5</v>
      </c>
      <c r="H24" s="120">
        <v>88.587547786735342</v>
      </c>
    </row>
    <row r="25" spans="1:8" hidden="1" x14ac:dyDescent="0.2">
      <c r="A25" s="3" t="s">
        <v>8</v>
      </c>
      <c r="B25" s="3" t="s">
        <v>109</v>
      </c>
      <c r="C25" s="3" t="s">
        <v>127</v>
      </c>
      <c r="D25" s="120" t="e">
        <v>#N/A</v>
      </c>
      <c r="E25" s="91">
        <v>0</v>
      </c>
      <c r="F25" s="118">
        <v>24</v>
      </c>
      <c r="G25" s="120">
        <v>0</v>
      </c>
      <c r="H25" s="120" t="e">
        <v>#N/A</v>
      </c>
    </row>
    <row r="26" spans="1:8" hidden="1" x14ac:dyDescent="0.2">
      <c r="A26" s="3" t="s">
        <v>8</v>
      </c>
      <c r="B26" s="3" t="s">
        <v>110</v>
      </c>
      <c r="C26" s="3" t="s">
        <v>127</v>
      </c>
      <c r="D26" s="120" t="e">
        <v>#N/A</v>
      </c>
      <c r="E26" s="91">
        <v>0</v>
      </c>
      <c r="F26" s="118">
        <v>24</v>
      </c>
      <c r="G26" s="120">
        <v>0</v>
      </c>
      <c r="H26" s="120" t="e">
        <v>#N/A</v>
      </c>
    </row>
    <row r="27" spans="1:8" hidden="1" x14ac:dyDescent="0.2">
      <c r="A27" s="3" t="s">
        <v>8</v>
      </c>
      <c r="B27" s="3" t="s">
        <v>111</v>
      </c>
      <c r="C27" s="3" t="s">
        <v>127</v>
      </c>
      <c r="D27" s="120" t="e">
        <v>#N/A</v>
      </c>
      <c r="E27" s="91">
        <v>0</v>
      </c>
      <c r="F27" s="118">
        <v>24</v>
      </c>
      <c r="G27" s="120">
        <v>0</v>
      </c>
      <c r="H27" s="120" t="e">
        <v>#N/A</v>
      </c>
    </row>
    <row r="28" spans="1:8" hidden="1" x14ac:dyDescent="0.2">
      <c r="A28" s="3" t="s">
        <v>8</v>
      </c>
      <c r="B28" s="3" t="s">
        <v>112</v>
      </c>
      <c r="C28" s="3" t="s">
        <v>127</v>
      </c>
      <c r="D28" s="120" t="e">
        <v>#N/A</v>
      </c>
      <c r="E28" s="91">
        <v>0</v>
      </c>
      <c r="F28" s="118">
        <v>24</v>
      </c>
      <c r="G28" s="120">
        <v>0</v>
      </c>
      <c r="H28" s="120" t="e">
        <v>#N/A</v>
      </c>
    </row>
    <row r="29" spans="1:8" hidden="1" x14ac:dyDescent="0.2">
      <c r="A29" s="3" t="s">
        <v>8</v>
      </c>
      <c r="B29" s="3" t="s">
        <v>113</v>
      </c>
      <c r="C29" s="3" t="s">
        <v>127</v>
      </c>
      <c r="D29" s="120" t="e">
        <v>#N/A</v>
      </c>
      <c r="E29" s="91">
        <v>0</v>
      </c>
      <c r="F29" s="118">
        <v>24</v>
      </c>
      <c r="G29" s="120">
        <v>0</v>
      </c>
      <c r="H29" s="120" t="e">
        <v>#N/A</v>
      </c>
    </row>
    <row r="30" spans="1:8" hidden="1" x14ac:dyDescent="0.2">
      <c r="A30" s="3" t="s">
        <v>8</v>
      </c>
      <c r="B30" s="3" t="s">
        <v>117</v>
      </c>
      <c r="C30" s="3" t="s">
        <v>127</v>
      </c>
      <c r="D30" s="120" t="e">
        <v>#N/A</v>
      </c>
      <c r="E30" s="91">
        <v>0</v>
      </c>
      <c r="F30" s="118">
        <v>24</v>
      </c>
      <c r="G30" s="120">
        <v>0</v>
      </c>
      <c r="H30" s="120" t="e">
        <v>#N/A</v>
      </c>
    </row>
    <row r="31" spans="1:8" x14ac:dyDescent="0.2">
      <c r="A31" s="3" t="s">
        <v>8</v>
      </c>
      <c r="B31" s="3" t="s">
        <v>114</v>
      </c>
      <c r="C31" s="3" t="s">
        <v>138</v>
      </c>
      <c r="D31" s="120">
        <v>91.142035178299992</v>
      </c>
      <c r="E31" s="91">
        <v>7.4120000000000008</v>
      </c>
      <c r="F31" s="118">
        <v>21</v>
      </c>
      <c r="G31" s="120">
        <v>88.2</v>
      </c>
      <c r="H31" s="120">
        <v>-2.9420351782999887</v>
      </c>
    </row>
    <row r="32" spans="1:8" hidden="1" x14ac:dyDescent="0.2">
      <c r="A32" s="3" t="s">
        <v>8</v>
      </c>
      <c r="B32" s="3" t="s">
        <v>115</v>
      </c>
      <c r="C32" s="3" t="s">
        <v>127</v>
      </c>
      <c r="D32" s="120" t="e">
        <v>#N/A</v>
      </c>
      <c r="E32" s="91">
        <v>0</v>
      </c>
      <c r="F32" s="118">
        <v>24</v>
      </c>
      <c r="G32" s="120">
        <v>0</v>
      </c>
      <c r="H32" s="120" t="e">
        <v>#N/A</v>
      </c>
    </row>
    <row r="33" spans="1:8" ht="15" x14ac:dyDescent="0.25">
      <c r="A33" s="4"/>
      <c r="B33" s="4"/>
      <c r="C33" s="4"/>
      <c r="D33" s="121"/>
      <c r="E33" s="93"/>
      <c r="F33" s="119"/>
      <c r="G33" s="121"/>
      <c r="H33" s="121"/>
    </row>
    <row r="34" spans="1:8" x14ac:dyDescent="0.2">
      <c r="A34" s="3" t="s">
        <v>9</v>
      </c>
      <c r="B34" s="3" t="s">
        <v>98</v>
      </c>
      <c r="C34" s="3" t="s">
        <v>139</v>
      </c>
      <c r="D34" s="120">
        <v>527.93041214837501</v>
      </c>
      <c r="E34" s="91">
        <v>21.428799999999999</v>
      </c>
      <c r="F34" s="118">
        <v>21</v>
      </c>
      <c r="G34" s="120">
        <v>576.24</v>
      </c>
      <c r="H34" s="120">
        <v>48.309587851624997</v>
      </c>
    </row>
    <row r="35" spans="1:8" hidden="1" x14ac:dyDescent="0.2">
      <c r="A35" s="3" t="s">
        <v>9</v>
      </c>
      <c r="B35" s="3" t="s">
        <v>116</v>
      </c>
      <c r="C35" s="3" t="s">
        <v>127</v>
      </c>
      <c r="D35" s="120" t="e">
        <v>#N/A</v>
      </c>
      <c r="E35" s="91">
        <v>0</v>
      </c>
      <c r="F35" s="91">
        <v>24</v>
      </c>
      <c r="G35" s="120">
        <v>0</v>
      </c>
      <c r="H35" s="120" t="e">
        <v>#N/A</v>
      </c>
    </row>
    <row r="36" spans="1:8" hidden="1" x14ac:dyDescent="0.2">
      <c r="A36" s="3" t="s">
        <v>9</v>
      </c>
      <c r="B36" s="3" t="s">
        <v>109</v>
      </c>
      <c r="C36" s="3" t="s">
        <v>127</v>
      </c>
      <c r="D36" s="120" t="e">
        <v>#N/A</v>
      </c>
      <c r="E36" s="91">
        <v>0</v>
      </c>
      <c r="F36" s="91">
        <v>24</v>
      </c>
      <c r="G36" s="120">
        <v>0</v>
      </c>
      <c r="H36" s="120" t="e">
        <v>#N/A</v>
      </c>
    </row>
    <row r="37" spans="1:8" hidden="1" x14ac:dyDescent="0.2">
      <c r="A37" s="3" t="s">
        <v>9</v>
      </c>
      <c r="B37" s="3" t="s">
        <v>110</v>
      </c>
      <c r="C37" s="3" t="s">
        <v>127</v>
      </c>
      <c r="D37" s="120" t="e">
        <v>#N/A</v>
      </c>
      <c r="E37" s="91">
        <v>0</v>
      </c>
      <c r="F37" s="91">
        <v>24</v>
      </c>
      <c r="G37" s="120">
        <v>0</v>
      </c>
      <c r="H37" s="120" t="e">
        <v>#N/A</v>
      </c>
    </row>
    <row r="38" spans="1:8" hidden="1" x14ac:dyDescent="0.2">
      <c r="A38" s="3" t="s">
        <v>9</v>
      </c>
      <c r="B38" s="3" t="s">
        <v>111</v>
      </c>
      <c r="C38" s="3" t="s">
        <v>127</v>
      </c>
      <c r="D38" s="120" t="e">
        <v>#N/A</v>
      </c>
      <c r="E38" s="91">
        <v>0</v>
      </c>
      <c r="F38" s="91">
        <v>24</v>
      </c>
      <c r="G38" s="120">
        <v>0</v>
      </c>
      <c r="H38" s="120" t="e">
        <v>#N/A</v>
      </c>
    </row>
    <row r="39" spans="1:8" hidden="1" x14ac:dyDescent="0.2">
      <c r="A39" s="3" t="s">
        <v>9</v>
      </c>
      <c r="B39" s="3" t="s">
        <v>112</v>
      </c>
      <c r="C39" s="3" t="s">
        <v>127</v>
      </c>
      <c r="D39" s="120" t="e">
        <v>#N/A</v>
      </c>
      <c r="E39" s="91">
        <v>0</v>
      </c>
      <c r="F39" s="91">
        <v>24</v>
      </c>
      <c r="G39" s="120">
        <v>0</v>
      </c>
      <c r="H39" s="120" t="e">
        <v>#N/A</v>
      </c>
    </row>
    <row r="40" spans="1:8" hidden="1" x14ac:dyDescent="0.2">
      <c r="A40" s="3" t="s">
        <v>9</v>
      </c>
      <c r="B40" s="3" t="s">
        <v>113</v>
      </c>
      <c r="C40" s="3" t="s">
        <v>127</v>
      </c>
      <c r="D40" s="120" t="e">
        <v>#N/A</v>
      </c>
      <c r="E40" s="91">
        <v>0</v>
      </c>
      <c r="F40" s="91">
        <v>24</v>
      </c>
      <c r="G40" s="120">
        <v>0</v>
      </c>
      <c r="H40" s="120" t="e">
        <v>#N/A</v>
      </c>
    </row>
    <row r="41" spans="1:8" hidden="1" x14ac:dyDescent="0.2">
      <c r="A41" s="3" t="s">
        <v>9</v>
      </c>
      <c r="B41" s="3" t="s">
        <v>114</v>
      </c>
      <c r="C41" s="3" t="s">
        <v>127</v>
      </c>
      <c r="D41" s="120" t="e">
        <v>#N/A</v>
      </c>
      <c r="E41" s="91">
        <v>0</v>
      </c>
      <c r="F41" s="91">
        <v>24</v>
      </c>
      <c r="G41" s="120">
        <v>0</v>
      </c>
      <c r="H41" s="120" t="e">
        <v>#N/A</v>
      </c>
    </row>
    <row r="42" spans="1:8" hidden="1" x14ac:dyDescent="0.2">
      <c r="A42" s="3" t="s">
        <v>9</v>
      </c>
      <c r="B42" s="3" t="s">
        <v>115</v>
      </c>
      <c r="C42" s="3" t="s">
        <v>127</v>
      </c>
      <c r="D42" s="120" t="e">
        <v>#N/A</v>
      </c>
      <c r="E42" s="91">
        <v>0</v>
      </c>
      <c r="F42" s="91">
        <v>24</v>
      </c>
      <c r="G42" s="120">
        <v>0</v>
      </c>
      <c r="H42" s="120" t="e">
        <v>#N/A</v>
      </c>
    </row>
    <row r="43" spans="1:8" x14ac:dyDescent="0.2">
      <c r="A43" s="123" t="s">
        <v>142</v>
      </c>
      <c r="D43" s="122">
        <v>2963.28824104658</v>
      </c>
      <c r="G43" s="122">
        <v>3440.5077777777778</v>
      </c>
      <c r="H43" s="124">
        <v>477.21953673119782</v>
      </c>
    </row>
    <row r="46" spans="1:8" x14ac:dyDescent="0.2">
      <c r="A46" t="s">
        <v>14</v>
      </c>
      <c r="C46">
        <v>30</v>
      </c>
      <c r="D46" t="s">
        <v>0</v>
      </c>
    </row>
    <row r="47" spans="1:8" x14ac:dyDescent="0.2">
      <c r="A47" t="s">
        <v>143</v>
      </c>
      <c r="C47">
        <v>26</v>
      </c>
      <c r="D47" t="s">
        <v>0</v>
      </c>
    </row>
    <row r="48" spans="1:8" x14ac:dyDescent="0.2">
      <c r="D48"/>
    </row>
    <row r="50" spans="1:3" ht="15" x14ac:dyDescent="0.25">
      <c r="A50" s="109" t="s">
        <v>144</v>
      </c>
    </row>
    <row r="51" spans="1:3" x14ac:dyDescent="0.2">
      <c r="A51" t="s">
        <v>128</v>
      </c>
      <c r="C51" s="122">
        <v>115.28118974683181</v>
      </c>
    </row>
    <row r="52" spans="1:3" x14ac:dyDescent="0.2">
      <c r="A52" t="s">
        <v>129</v>
      </c>
      <c r="C52">
        <v>120</v>
      </c>
    </row>
    <row r="53" spans="1:3" x14ac:dyDescent="0.2">
      <c r="A53" t="s">
        <v>140</v>
      </c>
      <c r="C53" t="s">
        <v>140</v>
      </c>
    </row>
    <row r="54" spans="1:3" x14ac:dyDescent="0.2">
      <c r="A54" t="s">
        <v>130</v>
      </c>
      <c r="C54" t="s">
        <v>141</v>
      </c>
    </row>
  </sheetData>
  <conditionalFormatting sqref="H34:H42 H23:H32 H12:H21 H2:H10">
    <cfRule type="expression" dxfId="119" priority="3">
      <formula>IF($H2&lt;$E2,TRUE,)</formula>
    </cfRule>
    <cfRule type="expression" dxfId="118" priority="4">
      <formula>IF($H2&gt;$E2,TRUE,)</formula>
    </cfRule>
  </conditionalFormatting>
  <conditionalFormatting sqref="C54">
    <cfRule type="expression" dxfId="117" priority="1">
      <formula>IF($C$54="Ja",TRUE,FALSE)</formula>
    </cfRule>
    <cfRule type="expression" dxfId="116" priority="2">
      <formula>IF($C$54="Nein",TRUE,FALSE)</formula>
    </cfRule>
  </conditionalFormatting>
  <pageMargins left="0.7" right="0.7" top="0.78740157499999996" bottom="0.78740157499999996"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6"/>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83" priority="4">
      <formula>IF($T$11="",TRUE,FALSE)</formula>
    </cfRule>
  </conditionalFormatting>
  <conditionalFormatting sqref="T10">
    <cfRule type="expression" dxfId="8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75DA00CE-64CA-439A-976A-3B302A9ADD49}">
            <xm:f>IF(OR($T$11="",$T$11=#REF!),FALSE,TRUE)</xm:f>
            <x14:dxf>
              <fill>
                <patternFill>
                  <bgColor rgb="FFFF0000"/>
                </patternFill>
              </fill>
            </x14:dxf>
          </x14:cfRule>
          <x14:cfRule type="expression" priority="3" id="{2FE3F314-107E-4900-8786-6517A57F7CA9}">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7"/>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79" priority="4">
      <formula>IF($T$11="",TRUE,FALSE)</formula>
    </cfRule>
  </conditionalFormatting>
  <conditionalFormatting sqref="T10">
    <cfRule type="expression" dxfId="7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0F44197A-1527-42BE-BA83-E59C7FDE6359}">
            <xm:f>IF(OR($T$11="",$T$11=#REF!),FALSE,TRUE)</xm:f>
            <x14:dxf>
              <fill>
                <patternFill>
                  <bgColor rgb="FFFF0000"/>
                </patternFill>
              </fill>
            </x14:dxf>
          </x14:cfRule>
          <x14:cfRule type="expression" priority="3" id="{948DEA2A-1920-41CA-B8F2-4FF6A04FDBC9}">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8"/>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75" priority="4">
      <formula>IF($T$11="",TRUE,FALSE)</formula>
    </cfRule>
  </conditionalFormatting>
  <conditionalFormatting sqref="T10">
    <cfRule type="expression" dxfId="7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DD55943E-A7AB-4AA2-9B91-1B169AB448EF}">
            <xm:f>IF(OR($T$11="",$T$11=#REF!),FALSE,TRUE)</xm:f>
            <x14:dxf>
              <fill>
                <patternFill>
                  <bgColor rgb="FFFF0000"/>
                </patternFill>
              </fill>
            </x14:dxf>
          </x14:cfRule>
          <x14:cfRule type="expression" priority="3" id="{E95927AC-15B3-4355-8203-FD5D5840CAFD}">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9"/>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71" priority="4">
      <formula>IF($T$11="",TRUE,FALSE)</formula>
    </cfRule>
  </conditionalFormatting>
  <conditionalFormatting sqref="T10">
    <cfRule type="expression" dxfId="7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26A3E3C-EA64-4734-804B-5011D8896209}">
            <xm:f>IF(OR($T$11="",$T$11=#REF!),FALSE,TRUE)</xm:f>
            <x14:dxf>
              <fill>
                <patternFill>
                  <bgColor rgb="FFFF0000"/>
                </patternFill>
              </fill>
            </x14:dxf>
          </x14:cfRule>
          <x14:cfRule type="expression" priority="3" id="{8E9E1661-F9D1-4FA1-A1F0-E0DA99E589EE}">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0"/>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67" priority="4">
      <formula>IF($T$11="",TRUE,FALSE)</formula>
    </cfRule>
  </conditionalFormatting>
  <conditionalFormatting sqref="T10">
    <cfRule type="expression" dxfId="6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A06D4E6D-7DFA-438A-B5FA-4239FFBAB8DD}">
            <xm:f>IF(OR($T$11="",$T$11=#REF!),FALSE,TRUE)</xm:f>
            <x14:dxf>
              <fill>
                <patternFill>
                  <bgColor rgb="FFFF0000"/>
                </patternFill>
              </fill>
            </x14:dxf>
          </x14:cfRule>
          <x14:cfRule type="expression" priority="3" id="{5582AF55-3BDD-4C02-867B-9CD1E73A2F05}">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1"/>
  <dimension ref="A1:X65"/>
  <sheetViews>
    <sheetView workbookViewId="0">
      <selection activeCell="D26" sqref="D2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63" priority="4">
      <formula>IF($T$11="",TRUE,FALSE)</formula>
    </cfRule>
  </conditionalFormatting>
  <conditionalFormatting sqref="T10">
    <cfRule type="expression" dxfId="6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0732BB8D-D9EE-49B4-9016-40F2C61F6C6B}">
            <xm:f>IF(OR($T$11="",$T$11=#REF!),FALSE,TRUE)</xm:f>
            <x14:dxf>
              <fill>
                <patternFill>
                  <bgColor rgb="FFFF0000"/>
                </patternFill>
              </fill>
            </x14:dxf>
          </x14:cfRule>
          <x14:cfRule type="expression" priority="3" id="{858E780B-FF14-456D-9390-4AB0722B4316}">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4"/>
  <dimension ref="A1:X65"/>
  <sheetViews>
    <sheetView topLeftCell="A7" workbookViewId="0">
      <selection activeCell="K21" sqref="K21"/>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3:B3"/>
    <mergeCell ref="A5:B5"/>
    <mergeCell ref="D9:E9"/>
  </mergeCells>
  <conditionalFormatting sqref="T11">
    <cfRule type="expression" dxfId="59" priority="4">
      <formula>IF($T$11="",TRUE,FALSE)</formula>
    </cfRule>
  </conditionalFormatting>
  <conditionalFormatting sqref="T10">
    <cfRule type="expression" dxfId="5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8322C87-2C4E-4880-AB31-2B1307180832}">
            <xm:f>IF(OR($T$11="",$T$11=#REF!),FALSE,TRUE)</xm:f>
            <x14:dxf>
              <fill>
                <patternFill>
                  <bgColor rgb="FFFF0000"/>
                </patternFill>
              </fill>
            </x14:dxf>
          </x14:cfRule>
          <x14:cfRule type="expression" priority="3" id="{970152A8-3930-4F50-B8B8-76BA9CC68807}">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5"/>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55" priority="4">
      <formula>IF($T$11="",TRUE,FALSE)</formula>
    </cfRule>
  </conditionalFormatting>
  <conditionalFormatting sqref="T10">
    <cfRule type="expression" dxfId="5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FAB202B6-02B0-4AAB-B511-9A5FA303326F}">
            <xm:f>IF(OR($T$11="",$T$11=#REF!),FALSE,TRUE)</xm:f>
            <x14:dxf>
              <fill>
                <patternFill>
                  <bgColor rgb="FFFF0000"/>
                </patternFill>
              </fill>
            </x14:dxf>
          </x14:cfRule>
          <x14:cfRule type="expression" priority="3" id="{CD9555A9-F7B2-4EF5-B165-388FF396334D}">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6"/>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51" priority="4">
      <formula>IF($T$11="",TRUE,FALSE)</formula>
    </cfRule>
  </conditionalFormatting>
  <conditionalFormatting sqref="T10">
    <cfRule type="expression" dxfId="5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A98265D3-8FE9-4CD5-A0BB-57D119C4AF2D}">
            <xm:f>IF(OR($T$11="",$T$11=#REF!),FALSE,TRUE)</xm:f>
            <x14:dxf>
              <fill>
                <patternFill>
                  <bgColor rgb="FFFF0000"/>
                </patternFill>
              </fill>
            </x14:dxf>
          </x14:cfRule>
          <x14:cfRule type="expression" priority="3" id="{943192A4-DCD5-4091-B011-470808E80A6C}">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7"/>
  <dimension ref="A1:X65"/>
  <sheetViews>
    <sheetView topLeftCell="A2" workbookViewId="0">
      <selection activeCell="A2"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3:B3"/>
    <mergeCell ref="A5:B5"/>
    <mergeCell ref="D9:E9"/>
  </mergeCells>
  <conditionalFormatting sqref="T11">
    <cfRule type="expression" dxfId="47" priority="4">
      <formula>IF($T$11="",TRUE,FALSE)</formula>
    </cfRule>
  </conditionalFormatting>
  <conditionalFormatting sqref="T10">
    <cfRule type="expression" dxfId="4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D9C2537-E9AD-42DC-955B-87EE6B8B7E88}">
            <xm:f>IF(OR($T$11="",$T$11=#REF!),FALSE,TRUE)</xm:f>
            <x14:dxf>
              <fill>
                <patternFill>
                  <bgColor rgb="FFFF0000"/>
                </patternFill>
              </fill>
            </x14:dxf>
          </x14:cfRule>
          <x14:cfRule type="expression" priority="3" id="{2871AFC5-2B74-4926-A24C-90F6C41427D4}">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dimension ref="A1:X65"/>
  <sheetViews>
    <sheetView topLeftCell="A25" workbookViewId="0">
      <selection activeCell="E23" sqref="E23"/>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A3:B3"/>
    <mergeCell ref="A5:B5"/>
    <mergeCell ref="N7:P7"/>
    <mergeCell ref="D9:E9"/>
  </mergeCells>
  <conditionalFormatting sqref="T11">
    <cfRule type="expression" dxfId="115" priority="4">
      <formula>IF($T$11="",TRUE,FALSE)</formula>
    </cfRule>
  </conditionalFormatting>
  <conditionalFormatting sqref="T10">
    <cfRule type="expression" dxfId="11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19D74397-5084-4FD8-A97B-DE836F1D19DE}">
            <xm:f>IF(OR($T$11="",$T$11=#REF!),FALSE,TRUE)</xm:f>
            <x14:dxf>
              <fill>
                <patternFill>
                  <bgColor rgb="FFFF0000"/>
                </patternFill>
              </fill>
            </x14:dxf>
          </x14:cfRule>
          <x14:cfRule type="expression" priority="3" id="{4826EF5F-79A0-4D76-BDF0-AFEACDAE3394}">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8"/>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3:B3"/>
    <mergeCell ref="A5:B5"/>
    <mergeCell ref="D9:E9"/>
  </mergeCells>
  <conditionalFormatting sqref="T11">
    <cfRule type="expression" dxfId="43" priority="4">
      <formula>IF($T$11="",TRUE,FALSE)</formula>
    </cfRule>
  </conditionalFormatting>
  <conditionalFormatting sqref="T10">
    <cfRule type="expression" dxfId="4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C8FFABB9-A935-4CBF-A2D9-7D2F44614BC3}">
            <xm:f>IF(OR($T$11="",$T$11=#REF!),FALSE,TRUE)</xm:f>
            <x14:dxf>
              <fill>
                <patternFill>
                  <bgColor rgb="FFFF0000"/>
                </patternFill>
              </fill>
            </x14:dxf>
          </x14:cfRule>
          <x14:cfRule type="expression" priority="3" id="{3CCA8C94-B5CF-426B-A419-9F6E97E2C390}">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9"/>
  <dimension ref="A1:X65"/>
  <sheetViews>
    <sheetView topLeftCell="A3" workbookViewId="0">
      <selection activeCell="A3"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3:B3"/>
    <mergeCell ref="A5:B5"/>
    <mergeCell ref="D9:E9"/>
  </mergeCells>
  <conditionalFormatting sqref="T11">
    <cfRule type="expression" dxfId="39" priority="4">
      <formula>IF($T$11="",TRUE,FALSE)</formula>
    </cfRule>
  </conditionalFormatting>
  <conditionalFormatting sqref="T10">
    <cfRule type="expression" dxfId="3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D816B118-712C-423E-B60E-0566017933B2}">
            <xm:f>IF(OR($T$11="",$T$11=#REF!),FALSE,TRUE)</xm:f>
            <x14:dxf>
              <fill>
                <patternFill>
                  <bgColor rgb="FFFF0000"/>
                </patternFill>
              </fill>
            </x14:dxf>
          </x14:cfRule>
          <x14:cfRule type="expression" priority="3" id="{C7BD2EC6-DEC5-4202-B37E-76EB3FF293E8}">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1"/>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3:B3"/>
    <mergeCell ref="A5:B5"/>
    <mergeCell ref="D9:E9"/>
  </mergeCells>
  <conditionalFormatting sqref="T11">
    <cfRule type="expression" dxfId="35" priority="4">
      <formula>IF($T$11="",TRUE,FALSE)</formula>
    </cfRule>
  </conditionalFormatting>
  <conditionalFormatting sqref="T10">
    <cfRule type="expression" dxfId="34" priority="1">
      <formula>IF(ISNUMBER($P$21)=FALSE,TRUE,FALSE)</formula>
    </cfRule>
  </conditionalFormatting>
  <pageMargins left="0.7" right="0.7" top="0.78740157499999996" bottom="0.78740157499999996"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2" id="{F98708DC-C8E5-4F75-9250-B76DA57C2E26}">
            <xm:f>IF(OR($T$11="",$T$11=#REF!),FALSE,TRUE)</xm:f>
            <x14:dxf>
              <fill>
                <patternFill>
                  <bgColor rgb="FFFF0000"/>
                </patternFill>
              </fill>
            </x14:dxf>
          </x14:cfRule>
          <x14:cfRule type="expression" priority="3" id="{6C2CD36F-93AE-4AA6-A08A-C9B877FF03FB}">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3"/>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31" priority="4">
      <formula>IF($T$11="",TRUE,FALSE)</formula>
    </cfRule>
  </conditionalFormatting>
  <conditionalFormatting sqref="T10">
    <cfRule type="expression" dxfId="3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0C81B0D-F1DC-425F-8FBE-69E7320DEC2D}">
            <xm:f>IF(OR($T$11="",$T$11=#REF!),FALSE,TRUE)</xm:f>
            <x14:dxf>
              <fill>
                <patternFill>
                  <bgColor rgb="FFFF0000"/>
                </patternFill>
              </fill>
            </x14:dxf>
          </x14:cfRule>
          <x14:cfRule type="expression" priority="3" id="{278BE97E-1D90-47BE-A1DA-2C29F54A9382}">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4"/>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27" priority="4">
      <formula>IF($T$11="",TRUE,FALSE)</formula>
    </cfRule>
  </conditionalFormatting>
  <conditionalFormatting sqref="T10">
    <cfRule type="expression" dxfId="2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675051E-8C7C-4D58-9824-342F2AB983AA}">
            <xm:f>IF(OR($T$11="",$T$11=#REF!),FALSE,TRUE)</xm:f>
            <x14:dxf>
              <fill>
                <patternFill>
                  <bgColor rgb="FFFF0000"/>
                </patternFill>
              </fill>
            </x14:dxf>
          </x14:cfRule>
          <x14:cfRule type="expression" priority="3" id="{F89EDE6B-83CC-42CB-81EC-D6E0BE546BD2}">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5"/>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23" priority="4">
      <formula>IF($T$11="",TRUE,FALSE)</formula>
    </cfRule>
  </conditionalFormatting>
  <conditionalFormatting sqref="T10">
    <cfRule type="expression" dxfId="2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636AD61B-995B-4C8B-AFFE-9A7DC16A8E84}">
            <xm:f>IF(OR($T$11="",$T$11=#REF!),FALSE,TRUE)</xm:f>
            <x14:dxf>
              <fill>
                <patternFill>
                  <bgColor rgb="FFFF0000"/>
                </patternFill>
              </fill>
            </x14:dxf>
          </x14:cfRule>
          <x14:cfRule type="expression" priority="3" id="{9D5A32B0-8D02-4290-B10E-CF6C85FBAFCC}">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6"/>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19" priority="4">
      <formula>IF($T$11="",TRUE,FALSE)</formula>
    </cfRule>
  </conditionalFormatting>
  <conditionalFormatting sqref="T10">
    <cfRule type="expression" dxfId="1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E2873F88-2C09-490E-95A5-EB162B248120}">
            <xm:f>IF(OR($T$11="",$T$11=#REF!),FALSE,TRUE)</xm:f>
            <x14:dxf>
              <fill>
                <patternFill>
                  <bgColor rgb="FFFF0000"/>
                </patternFill>
              </fill>
            </x14:dxf>
          </x14:cfRule>
          <x14:cfRule type="expression" priority="3" id="{175A8F07-AA4C-4F5C-9BCF-249DDF386F20}">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7"/>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15" priority="4">
      <formula>IF($T$11="",TRUE,FALSE)</formula>
    </cfRule>
  </conditionalFormatting>
  <conditionalFormatting sqref="T10">
    <cfRule type="expression" dxfId="1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3098079C-DFF8-4FBA-B050-5FD7537C2A45}">
            <xm:f>IF(OR($T$11="",$T$11=#REF!),FALSE,TRUE)</xm:f>
            <x14:dxf>
              <fill>
                <patternFill>
                  <bgColor rgb="FFFF0000"/>
                </patternFill>
              </fill>
            </x14:dxf>
          </x14:cfRule>
          <x14:cfRule type="expression" priority="3" id="{041D1C89-0E54-47BE-A50B-A004A8A6CF33}">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8"/>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11" priority="4">
      <formula>IF($T$11="",TRUE,FALSE)</formula>
    </cfRule>
  </conditionalFormatting>
  <conditionalFormatting sqref="T10">
    <cfRule type="expression" dxfId="1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B6888F3D-C179-4B56-8D4A-7AFEE26D6D94}">
            <xm:f>IF(OR($T$11="",$T$11=#REF!),FALSE,TRUE)</xm:f>
            <x14:dxf>
              <fill>
                <patternFill>
                  <bgColor rgb="FFFF0000"/>
                </patternFill>
              </fill>
            </x14:dxf>
          </x14:cfRule>
          <x14:cfRule type="expression" priority="3" id="{57B31F18-A915-4265-9DC1-1FE54F5F0126}">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0"/>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7" priority="4">
      <formula>IF($T$11="",TRUE,FALSE)</formula>
    </cfRule>
  </conditionalFormatting>
  <conditionalFormatting sqref="T10">
    <cfRule type="expression" dxfId="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44DE5C68-636A-4566-88B5-B03063EFAEAB}">
            <xm:f>IF(OR($T$11="",$T$11=#REF!),FALSE,TRUE)</xm:f>
            <x14:dxf>
              <fill>
                <patternFill>
                  <bgColor rgb="FFFF0000"/>
                </patternFill>
              </fill>
            </x14:dxf>
          </x14:cfRule>
          <x14:cfRule type="expression" priority="3" id="{F95D186E-62D7-4D9E-8EB4-1CF880832626}">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dimension ref="A1:X65"/>
  <sheetViews>
    <sheetView topLeftCell="K22"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111" priority="4">
      <formula>IF($T$11="",TRUE,FALSE)</formula>
    </cfRule>
  </conditionalFormatting>
  <conditionalFormatting sqref="T10">
    <cfRule type="expression" dxfId="11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20C5AD09-9A24-424F-A2E9-285937E6E324}">
            <xm:f>IF(OR($T$11="",$T$11=#REF!),FALSE,TRUE)</xm:f>
            <x14:dxf>
              <fill>
                <patternFill>
                  <bgColor rgb="FFFF0000"/>
                </patternFill>
              </fill>
            </x14:dxf>
          </x14:cfRule>
          <x14:cfRule type="expression" priority="3" id="{28BB7AA7-87C7-4A7A-83AB-880C4926861D}">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9"/>
  <dimension ref="A1:X65"/>
  <sheetViews>
    <sheetView topLeftCell="A22" workbookViewId="0">
      <selection activeCell="I21" sqref="I21"/>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3" priority="4">
      <formula>IF($T$11="",TRUE,FALSE)</formula>
    </cfRule>
  </conditionalFormatting>
  <conditionalFormatting sqref="T10">
    <cfRule type="expression" dxfId="2" priority="1">
      <formula>IF(ISNUMBER($P$21)=FALSE,TRUE,FALSE)</formula>
    </cfRule>
  </conditionalFormatting>
  <pageMargins left="0.7" right="0.7" top="0.78740157499999996" bottom="0.78740157499999996" header="0.3" footer="0.3"/>
  <pageSetup paperSize="9" orientation="portrait"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2" id="{CB289B5D-84E4-4012-BDCD-A4D53781A258}">
            <xm:f>IF(OR($T$11="",$T$11=#REF!),FALSE,TRUE)</xm:f>
            <x14:dxf>
              <fill>
                <patternFill>
                  <bgColor rgb="FFFF0000"/>
                </patternFill>
              </fill>
            </x14:dxf>
          </x14:cfRule>
          <x14:cfRule type="expression" priority="3" id="{8798BD0E-E291-4B12-9A3F-C3E04511E2D2}">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X65"/>
  <sheetViews>
    <sheetView topLeftCell="K22" workbookViewId="0">
      <selection activeCell="T55" sqref="T55"/>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107" priority="4">
      <formula>IF($T$11="",TRUE,FALSE)</formula>
    </cfRule>
  </conditionalFormatting>
  <conditionalFormatting sqref="T10">
    <cfRule type="expression" dxfId="10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553EF98F-B8A1-403E-A93D-00296743E980}">
            <xm:f>IF(OR($T$11="",$T$11=#REF!),FALSE,TRUE)</xm:f>
            <x14:dxf>
              <fill>
                <patternFill>
                  <bgColor rgb="FFFF0000"/>
                </patternFill>
              </fill>
            </x14:dxf>
          </x14:cfRule>
          <x14:cfRule type="expression" priority="3" id="{910E2E3B-23CF-418D-A2EB-68D1328BB655}">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dimension ref="A1:X65"/>
  <sheetViews>
    <sheetView topLeftCell="M34" workbookViewId="0">
      <selection activeCell="V68" sqref="V68"/>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103" priority="4">
      <formula>IF($T$11="",TRUE,FALSE)</formula>
    </cfRule>
  </conditionalFormatting>
  <conditionalFormatting sqref="T10">
    <cfRule type="expression" dxfId="102"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D5D28C8C-B022-4884-A74E-A904317E8DBB}">
            <xm:f>IF(OR($T$11="",$T$11=#REF!),FALSE,TRUE)</xm:f>
            <x14:dxf>
              <fill>
                <patternFill>
                  <bgColor rgb="FFFF0000"/>
                </patternFill>
              </fill>
            </x14:dxf>
          </x14:cfRule>
          <x14:cfRule type="expression" priority="3" id="{94A9294D-82BE-4658-8164-9749C639AC08}">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X65"/>
  <sheetViews>
    <sheetView topLeftCell="K28"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3:B3"/>
    <mergeCell ref="A5:B5"/>
    <mergeCell ref="D9:E9"/>
  </mergeCells>
  <conditionalFormatting sqref="T11">
    <cfRule type="expression" dxfId="99" priority="4">
      <formula>IF($T$11="",TRUE,FALSE)</formula>
    </cfRule>
  </conditionalFormatting>
  <conditionalFormatting sqref="T10">
    <cfRule type="expression" dxfId="98"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14975CE2-B23D-4514-AD89-D08248D5B84C}">
            <xm:f>IF(OR($T$11="",$T$11=#REF!),FALSE,TRUE)</xm:f>
            <x14:dxf>
              <fill>
                <patternFill>
                  <bgColor rgb="FFFF0000"/>
                </patternFill>
              </fill>
            </x14:dxf>
          </x14:cfRule>
          <x14:cfRule type="expression" priority="3" id="{BA7702CD-AFB4-4E3D-A5C6-792E39D25D6F}">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dimension ref="A1:X65"/>
  <sheetViews>
    <sheetView topLeftCell="K25" workbookViewId="0">
      <selection activeCell="P36" sqref="P3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95" priority="4">
      <formula>IF($T$11="",TRUE,FALSE)</formula>
    </cfRule>
  </conditionalFormatting>
  <conditionalFormatting sqref="T10">
    <cfRule type="expression" dxfId="94"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137D781E-8FB2-45B4-A8E2-F8B566E94D7F}">
            <xm:f>IF(OR($T$11="",$T$11=#REF!),FALSE,TRUE)</xm:f>
            <x14:dxf>
              <fill>
                <patternFill>
                  <bgColor rgb="FFFF0000"/>
                </patternFill>
              </fill>
            </x14:dxf>
          </x14:cfRule>
          <x14:cfRule type="expression" priority="3" id="{21C6FD1B-4787-4AB5-9A5F-AFD7E09092BB}">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4"/>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91" priority="4">
      <formula>IF($T$11="",TRUE,FALSE)</formula>
    </cfRule>
  </conditionalFormatting>
  <conditionalFormatting sqref="T10">
    <cfRule type="expression" dxfId="90"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451D19A9-9937-460B-8BED-3653C703DE53}">
            <xm:f>IF(OR($T$11="",$T$11=#REF!),FALSE,TRUE)</xm:f>
            <x14:dxf>
              <fill>
                <patternFill>
                  <bgColor rgb="FFFF0000"/>
                </patternFill>
              </fill>
            </x14:dxf>
          </x14:cfRule>
          <x14:cfRule type="expression" priority="3" id="{1508EA67-7DE0-426D-B15D-B0E8298A2989}">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5"/>
  <dimension ref="A1:X65"/>
  <sheetViews>
    <sheetView workbookViewId="0">
      <selection sqref="A1:XFD1048576"/>
    </sheetView>
  </sheetViews>
  <sheetFormatPr baseColWidth="10" defaultRowHeight="14.25" x14ac:dyDescent="0.2"/>
  <cols>
    <col min="10" max="10" width="20.75" customWidth="1"/>
  </cols>
  <sheetData>
    <row r="1" spans="1:21" x14ac:dyDescent="0.2">
      <c r="A1" s="65" t="s">
        <v>15</v>
      </c>
      <c r="B1" s="65"/>
      <c r="C1" s="65"/>
      <c r="D1" s="65"/>
      <c r="E1" s="65"/>
      <c r="F1" s="65"/>
      <c r="G1" s="65"/>
      <c r="H1" s="65"/>
      <c r="I1" s="65"/>
      <c r="J1" s="65"/>
      <c r="K1" s="65"/>
      <c r="L1" s="65"/>
      <c r="M1" s="65"/>
      <c r="N1" s="65"/>
      <c r="O1" s="65"/>
      <c r="P1" s="65"/>
      <c r="Q1" s="26" t="s">
        <v>16</v>
      </c>
      <c r="R1" s="26"/>
      <c r="S1" s="5"/>
      <c r="T1" s="26"/>
      <c r="U1" s="5"/>
    </row>
    <row r="2" spans="1:21" x14ac:dyDescent="0.2">
      <c r="A2" s="66"/>
      <c r="B2" s="66"/>
      <c r="C2" s="66"/>
      <c r="D2" s="66"/>
      <c r="E2" s="66"/>
      <c r="F2" s="66"/>
      <c r="G2" s="66"/>
      <c r="H2" s="66"/>
      <c r="I2" s="66"/>
      <c r="J2" s="66"/>
      <c r="K2" s="66"/>
      <c r="L2" s="66"/>
      <c r="M2" s="66"/>
      <c r="N2" s="66"/>
      <c r="O2" s="66"/>
      <c r="P2" s="66"/>
      <c r="Q2" s="66"/>
      <c r="R2" s="66"/>
      <c r="S2" s="6"/>
      <c r="T2" s="6"/>
      <c r="U2" s="5"/>
    </row>
    <row r="3" spans="1:21" x14ac:dyDescent="0.2">
      <c r="A3" s="114" t="s">
        <v>17</v>
      </c>
      <c r="B3" s="115"/>
      <c r="C3" s="104"/>
      <c r="D3" s="104"/>
      <c r="E3" s="104"/>
      <c r="F3" s="104"/>
      <c r="G3" s="104"/>
      <c r="H3" s="104"/>
      <c r="I3" s="59"/>
      <c r="J3" s="104"/>
      <c r="K3" s="62"/>
      <c r="L3" s="63"/>
      <c r="M3" s="63"/>
      <c r="N3" s="63"/>
      <c r="O3" s="63"/>
      <c r="P3" s="63"/>
      <c r="Q3" s="63"/>
      <c r="R3" s="64"/>
      <c r="S3" s="22"/>
      <c r="T3" s="22"/>
      <c r="U3" s="5"/>
    </row>
    <row r="4" spans="1:21" x14ac:dyDescent="0.2">
      <c r="A4" s="67"/>
      <c r="B4" s="67"/>
      <c r="C4" s="67"/>
      <c r="D4" s="67"/>
      <c r="E4" s="67"/>
      <c r="F4" s="67"/>
      <c r="G4" s="67"/>
      <c r="H4" s="67"/>
      <c r="I4" s="67"/>
      <c r="J4" s="67"/>
      <c r="K4" s="67"/>
      <c r="L4" s="67"/>
      <c r="M4" s="67"/>
      <c r="N4" s="67"/>
      <c r="O4" s="67"/>
      <c r="P4" s="67"/>
      <c r="Q4" s="67"/>
      <c r="R4" s="67"/>
      <c r="S4" s="6"/>
      <c r="T4" s="6"/>
      <c r="U4" s="7"/>
    </row>
    <row r="5" spans="1:21" ht="15.75" x14ac:dyDescent="0.2">
      <c r="A5" s="112" t="s">
        <v>18</v>
      </c>
      <c r="B5" s="113"/>
      <c r="C5" s="103"/>
      <c r="D5" s="103"/>
      <c r="E5" s="103"/>
      <c r="F5" s="103"/>
      <c r="G5" s="103"/>
      <c r="H5" s="103"/>
      <c r="I5" s="60"/>
      <c r="J5" s="103"/>
      <c r="K5" s="8" t="s">
        <v>19</v>
      </c>
      <c r="L5" s="51"/>
      <c r="M5" s="51"/>
      <c r="N5" s="51"/>
      <c r="O5" s="51"/>
      <c r="P5" s="51"/>
      <c r="Q5" s="51"/>
      <c r="R5" s="14" t="s">
        <v>20</v>
      </c>
      <c r="S5" s="28"/>
      <c r="T5" s="6"/>
      <c r="U5" s="7"/>
    </row>
    <row r="6" spans="1:21" x14ac:dyDescent="0.2">
      <c r="A6" s="71"/>
      <c r="B6" s="71"/>
      <c r="C6" s="71"/>
      <c r="D6" s="71"/>
      <c r="E6" s="71"/>
      <c r="F6" s="71"/>
      <c r="G6" s="71"/>
      <c r="H6" s="71"/>
      <c r="I6" s="71"/>
      <c r="J6" s="71"/>
      <c r="K6" s="71"/>
      <c r="L6" s="71"/>
      <c r="M6" s="71"/>
      <c r="N6" s="71"/>
      <c r="O6" s="71"/>
      <c r="P6" s="71"/>
      <c r="Q6" s="71"/>
      <c r="R6" s="71"/>
      <c r="S6" s="6"/>
      <c r="T6" s="6"/>
      <c r="U6" s="7"/>
    </row>
    <row r="7" spans="1:21" ht="15" x14ac:dyDescent="0.25">
      <c r="A7" s="10"/>
      <c r="B7" s="72" t="s">
        <v>21</v>
      </c>
      <c r="C7" s="72"/>
      <c r="D7" s="73"/>
      <c r="E7" s="73"/>
      <c r="F7" s="72" t="s">
        <v>22</v>
      </c>
      <c r="G7" s="72"/>
      <c r="H7" s="74" t="s">
        <v>6</v>
      </c>
      <c r="I7" s="73"/>
      <c r="J7" s="73"/>
      <c r="K7" s="75" t="s">
        <v>23</v>
      </c>
      <c r="L7" s="75"/>
      <c r="M7" s="75"/>
      <c r="N7" s="110" t="s">
        <v>127</v>
      </c>
      <c r="O7" s="111"/>
      <c r="P7" s="111"/>
      <c r="Q7" s="63"/>
      <c r="R7" s="64"/>
      <c r="S7" s="29"/>
      <c r="T7" s="29"/>
      <c r="U7" s="7"/>
    </row>
    <row r="8" spans="1:21" x14ac:dyDescent="0.2">
      <c r="A8" s="68"/>
      <c r="B8" s="25"/>
      <c r="C8" s="25"/>
      <c r="D8" s="25"/>
      <c r="E8" s="25"/>
      <c r="F8" s="25"/>
      <c r="G8" s="25"/>
      <c r="H8" s="25"/>
      <c r="I8" s="25"/>
      <c r="J8" s="25"/>
      <c r="K8" s="25"/>
      <c r="L8" s="25"/>
      <c r="M8" s="25"/>
      <c r="N8" s="25"/>
      <c r="O8" s="25"/>
      <c r="P8" s="25"/>
      <c r="Q8" s="25"/>
      <c r="R8" s="69"/>
      <c r="S8" s="30"/>
      <c r="T8" s="30"/>
      <c r="U8" s="7"/>
    </row>
    <row r="9" spans="1:21" ht="15" x14ac:dyDescent="0.25">
      <c r="A9" s="35"/>
      <c r="B9" s="36" t="s">
        <v>24</v>
      </c>
      <c r="C9" s="36"/>
      <c r="D9" s="116" t="s">
        <v>107</v>
      </c>
      <c r="E9" s="117"/>
      <c r="F9" s="20" t="s">
        <v>25</v>
      </c>
      <c r="G9" s="1" t="e">
        <f ca="1">INDIRECT(ADDRESS(MATCH($D9,#REF!,0)+3,6,1,0,"Daten_RaumwHeizlast"),0)</f>
        <v>#REF!</v>
      </c>
      <c r="H9" s="11" t="s">
        <v>0</v>
      </c>
      <c r="J9" s="11"/>
      <c r="L9" s="36"/>
      <c r="M9" s="36" t="s">
        <v>26</v>
      </c>
      <c r="N9" s="36"/>
      <c r="O9" s="36" t="s">
        <v>122</v>
      </c>
      <c r="P9" s="2" t="s">
        <v>120</v>
      </c>
      <c r="Q9" s="36" t="e">
        <f ca="1">INDIRECT(ADDRESS(MATCH(P9,#REF!,0)+3,12,1,0,"Daten_RaumwHeizlast"),FALSE)</f>
        <v>#REF!</v>
      </c>
      <c r="R9" s="37"/>
      <c r="S9" s="19"/>
      <c r="T9" s="19"/>
      <c r="U9" s="7"/>
    </row>
    <row r="10" spans="1:21" ht="15" x14ac:dyDescent="0.25">
      <c r="A10" s="35"/>
      <c r="B10" s="31"/>
      <c r="C10" s="31"/>
      <c r="D10" s="31"/>
      <c r="E10" s="31"/>
      <c r="F10" s="31"/>
      <c r="G10" s="31"/>
      <c r="H10" s="31"/>
      <c r="J10" s="31"/>
      <c r="L10" s="31"/>
      <c r="M10" s="106" t="s">
        <v>123</v>
      </c>
      <c r="N10" s="31"/>
      <c r="P10" s="105"/>
      <c r="Q10" s="106" t="s">
        <v>124</v>
      </c>
      <c r="R10" s="70"/>
      <c r="S10" s="19"/>
      <c r="T10" s="2"/>
      <c r="U10" s="7"/>
    </row>
    <row r="11" spans="1:21" ht="15" x14ac:dyDescent="0.25">
      <c r="A11" s="35"/>
      <c r="B11" s="36" t="s">
        <v>27</v>
      </c>
      <c r="C11" s="36"/>
      <c r="D11" s="36"/>
      <c r="E11" s="36"/>
      <c r="F11" s="36"/>
      <c r="G11" s="36"/>
      <c r="H11" s="36"/>
      <c r="J11" s="36"/>
      <c r="L11" s="36"/>
      <c r="M11" s="36" t="s">
        <v>28</v>
      </c>
      <c r="N11" s="36"/>
      <c r="O11" s="20" t="s">
        <v>29</v>
      </c>
      <c r="P11" s="2" t="s">
        <v>121</v>
      </c>
      <c r="Q11" s="36" t="e">
        <f ca="1">INDIRECT(ADDRESS(MATCH(P11,#REF!,0)+3,16,1,0,"Daten_RaumwHeizlast"),FALSE)</f>
        <v>#REF!</v>
      </c>
      <c r="S11" s="107" t="s">
        <v>125</v>
      </c>
      <c r="T11" s="6" t="str">
        <f ca="1">IF(T10&lt;&gt;"",INDIRECT(ADDRESS(MATCH(T10,#REF!,0)+4,94,1,1,"Lueftungstabelle"),TRUE),"")</f>
        <v/>
      </c>
      <c r="U11" s="7"/>
    </row>
    <row r="12" spans="1:21" x14ac:dyDescent="0.2">
      <c r="A12" s="35"/>
      <c r="B12" s="31"/>
      <c r="C12" s="31"/>
      <c r="D12" s="31"/>
      <c r="E12" s="31"/>
      <c r="F12" s="31"/>
      <c r="G12" s="31"/>
      <c r="H12" s="31"/>
      <c r="J12" s="31"/>
      <c r="L12" s="31"/>
      <c r="M12" s="31"/>
      <c r="N12" s="31"/>
      <c r="O12" s="31"/>
      <c r="P12" s="31"/>
      <c r="Q12" s="31"/>
      <c r="R12" s="70"/>
      <c r="S12" s="6"/>
      <c r="T12" s="6"/>
      <c r="U12" s="7"/>
    </row>
    <row r="13" spans="1:21" ht="15" x14ac:dyDescent="0.25">
      <c r="A13" s="35"/>
      <c r="B13" s="11" t="s">
        <v>30</v>
      </c>
      <c r="C13" s="11"/>
      <c r="D13" s="11"/>
      <c r="E13" s="11"/>
      <c r="F13" s="20" t="s">
        <v>31</v>
      </c>
      <c r="G13" s="76" t="s">
        <v>32</v>
      </c>
      <c r="H13" s="11" t="s">
        <v>2</v>
      </c>
      <c r="J13" s="11"/>
      <c r="L13" s="36"/>
      <c r="M13" s="19" t="s">
        <v>33</v>
      </c>
      <c r="N13" s="36"/>
      <c r="O13" s="20" t="s">
        <v>34</v>
      </c>
      <c r="P13" s="2">
        <v>0</v>
      </c>
      <c r="Q13" s="12" t="s">
        <v>35</v>
      </c>
      <c r="S13" s="6"/>
      <c r="T13" s="6"/>
      <c r="U13" s="7"/>
    </row>
    <row r="14" spans="1:21" x14ac:dyDescent="0.2">
      <c r="A14" s="35"/>
      <c r="B14" s="31"/>
      <c r="C14" s="31"/>
      <c r="D14" s="31"/>
      <c r="E14" s="31"/>
      <c r="F14" s="31"/>
      <c r="G14" s="31"/>
      <c r="H14" s="31"/>
      <c r="J14" s="31"/>
      <c r="L14" s="31"/>
      <c r="M14" s="31"/>
      <c r="N14" s="31"/>
      <c r="O14" s="31"/>
      <c r="P14" s="31"/>
      <c r="Q14" s="31"/>
      <c r="R14" s="70"/>
      <c r="S14" s="6"/>
      <c r="T14" s="6"/>
      <c r="U14" s="7"/>
    </row>
    <row r="15" spans="1:21" x14ac:dyDescent="0.2">
      <c r="A15" s="35"/>
      <c r="B15" s="11" t="s">
        <v>36</v>
      </c>
      <c r="C15" s="11"/>
      <c r="D15" s="11"/>
      <c r="E15" s="11"/>
      <c r="F15" s="20" t="s">
        <v>37</v>
      </c>
      <c r="G15" s="76" t="s">
        <v>32</v>
      </c>
      <c r="H15" s="11" t="s">
        <v>2</v>
      </c>
      <c r="J15" s="11"/>
      <c r="L15" s="36"/>
      <c r="M15" s="36" t="s">
        <v>38</v>
      </c>
      <c r="N15" s="36"/>
      <c r="O15" s="36"/>
      <c r="P15" s="36"/>
      <c r="Q15" s="36"/>
      <c r="R15" s="37"/>
      <c r="S15" s="6"/>
      <c r="T15" s="6"/>
      <c r="U15" s="7"/>
    </row>
    <row r="16" spans="1:21" x14ac:dyDescent="0.2">
      <c r="A16" s="35"/>
      <c r="B16" s="31"/>
      <c r="C16" s="31"/>
      <c r="D16" s="31"/>
      <c r="E16" s="31"/>
      <c r="F16" s="31"/>
      <c r="G16" s="31"/>
      <c r="H16" s="31"/>
      <c r="J16" s="31"/>
      <c r="L16" s="31"/>
      <c r="M16" s="31"/>
      <c r="N16" s="31"/>
      <c r="O16" s="31"/>
      <c r="P16" s="31"/>
      <c r="Q16" s="31"/>
      <c r="R16" s="70"/>
      <c r="S16" s="6"/>
      <c r="T16" s="6"/>
      <c r="U16" s="7"/>
    </row>
    <row r="17" spans="1:24" ht="15" x14ac:dyDescent="0.25">
      <c r="A17" s="35"/>
      <c r="B17" s="11" t="s">
        <v>39</v>
      </c>
      <c r="C17" s="11"/>
      <c r="D17" s="11"/>
      <c r="E17" s="11"/>
      <c r="F17" s="20" t="s">
        <v>40</v>
      </c>
      <c r="G17" s="2"/>
      <c r="H17" s="11" t="s">
        <v>41</v>
      </c>
      <c r="J17" s="11"/>
      <c r="L17" s="11"/>
      <c r="M17" s="19" t="s">
        <v>42</v>
      </c>
      <c r="N17" s="11"/>
      <c r="O17" s="20" t="s">
        <v>43</v>
      </c>
      <c r="P17" s="2">
        <v>0</v>
      </c>
      <c r="Q17" s="12" t="s">
        <v>44</v>
      </c>
      <c r="S17" s="6"/>
      <c r="T17" s="6"/>
      <c r="U17" s="7"/>
      <c r="V17" s="5"/>
      <c r="W17" s="5"/>
      <c r="X17" s="5"/>
    </row>
    <row r="18" spans="1:24" x14ac:dyDescent="0.2">
      <c r="A18" s="35"/>
      <c r="B18" s="31"/>
      <c r="C18" s="31"/>
      <c r="D18" s="31"/>
      <c r="E18" s="31"/>
      <c r="F18" s="31"/>
      <c r="G18" s="31"/>
      <c r="H18" s="31"/>
      <c r="J18" s="31"/>
      <c r="L18" s="11"/>
      <c r="M18" s="11"/>
      <c r="N18" s="11"/>
      <c r="O18" s="11"/>
      <c r="P18" s="11"/>
      <c r="Q18" s="11"/>
      <c r="R18" s="12"/>
      <c r="S18" s="11"/>
      <c r="T18" s="11"/>
      <c r="U18" s="7"/>
      <c r="V18" s="5"/>
      <c r="W18" s="5"/>
      <c r="X18" s="5"/>
    </row>
    <row r="19" spans="1:24" ht="15" x14ac:dyDescent="0.25">
      <c r="A19" s="35"/>
      <c r="B19" s="11" t="s">
        <v>45</v>
      </c>
      <c r="C19" s="11"/>
      <c r="D19" s="11"/>
      <c r="E19" s="11"/>
      <c r="F19" s="20" t="s">
        <v>46</v>
      </c>
      <c r="G19" s="2"/>
      <c r="H19" s="11" t="s">
        <v>2</v>
      </c>
      <c r="J19" s="11"/>
      <c r="L19" s="11"/>
      <c r="M19" s="19" t="s">
        <v>99</v>
      </c>
      <c r="N19" s="11"/>
      <c r="O19" s="11"/>
      <c r="P19" s="2"/>
      <c r="Q19" s="11"/>
      <c r="R19" s="12"/>
      <c r="S19" s="11"/>
      <c r="T19" s="11"/>
      <c r="U19" s="7"/>
      <c r="V19" s="5"/>
      <c r="W19" s="5"/>
      <c r="X19" s="5"/>
    </row>
    <row r="20" spans="1:24" x14ac:dyDescent="0.2">
      <c r="A20" s="35"/>
      <c r="B20" s="31"/>
      <c r="C20" s="31"/>
      <c r="D20" s="31"/>
      <c r="E20" s="31"/>
      <c r="F20" s="31"/>
      <c r="G20" s="31"/>
      <c r="H20" s="31"/>
      <c r="J20" s="31"/>
      <c r="K20" s="11"/>
      <c r="L20" s="11"/>
      <c r="M20" s="11"/>
      <c r="N20" s="11"/>
      <c r="O20" s="11"/>
      <c r="P20" s="11"/>
      <c r="Q20" s="11"/>
      <c r="R20" s="12"/>
      <c r="S20" s="11"/>
      <c r="T20" s="11"/>
      <c r="U20" s="7"/>
      <c r="V20" s="5"/>
      <c r="W20" s="5"/>
      <c r="X20" s="5"/>
    </row>
    <row r="21" spans="1:24" ht="15" x14ac:dyDescent="0.25">
      <c r="A21" s="35"/>
      <c r="B21" s="11" t="s">
        <v>47</v>
      </c>
      <c r="C21" s="11"/>
      <c r="D21" s="11"/>
      <c r="E21" s="11"/>
      <c r="F21" s="20" t="s">
        <v>48</v>
      </c>
      <c r="G21" s="2"/>
      <c r="H21" s="11" t="s">
        <v>2</v>
      </c>
      <c r="J21" s="11"/>
      <c r="K21" s="11"/>
      <c r="L21" s="11"/>
      <c r="M21" s="19" t="s">
        <v>126</v>
      </c>
      <c r="N21" s="11"/>
      <c r="O21" s="11"/>
      <c r="P21" s="108" t="e">
        <f ca="1">IF(P10=#REF!,#REF!,IF(P10=#REF!,INDIRECT(ADDRESS(MATCH(T10,#REF!,0)+1,6,1,0,"Ergebnistabelle"),FALSE),IF(P10=#REF!,#REF!,IF(P10=#REF!,#REF!+(G9-#REF!)*#REF!,#REF!))))</f>
        <v>#REF!</v>
      </c>
      <c r="Q21" s="92" t="s">
        <v>0</v>
      </c>
      <c r="R21" s="12"/>
      <c r="S21" s="11"/>
      <c r="T21" s="11"/>
      <c r="U21" s="7"/>
      <c r="V21" s="5"/>
      <c r="W21" s="5"/>
      <c r="X21" s="5"/>
    </row>
    <row r="22" spans="1:24" x14ac:dyDescent="0.2">
      <c r="A22" s="35"/>
      <c r="B22" s="31"/>
      <c r="C22" s="31"/>
      <c r="D22" s="31"/>
      <c r="E22" s="31"/>
      <c r="F22" s="31"/>
      <c r="G22" s="31"/>
      <c r="H22" s="31"/>
      <c r="J22" s="31"/>
      <c r="K22" s="11"/>
      <c r="L22" s="11"/>
      <c r="M22" s="11"/>
      <c r="N22" s="11"/>
      <c r="O22" s="11"/>
      <c r="P22" s="11"/>
      <c r="Q22" s="11"/>
      <c r="R22" s="12"/>
      <c r="S22" s="11"/>
      <c r="T22" s="11"/>
      <c r="U22" s="7"/>
      <c r="V22" s="5"/>
      <c r="W22" s="5"/>
      <c r="X22" s="5"/>
    </row>
    <row r="23" spans="1:24" x14ac:dyDescent="0.2">
      <c r="A23" s="35"/>
      <c r="B23" s="11" t="s">
        <v>49</v>
      </c>
      <c r="C23" s="11"/>
      <c r="D23" s="11"/>
      <c r="E23" s="11"/>
      <c r="F23" s="20" t="s">
        <v>50</v>
      </c>
      <c r="G23" s="38">
        <f>G19-G21</f>
        <v>0</v>
      </c>
      <c r="H23" s="11" t="s">
        <v>2</v>
      </c>
      <c r="J23" s="11"/>
      <c r="K23" s="11"/>
      <c r="L23" s="11"/>
      <c r="M23" s="11"/>
      <c r="N23" s="11"/>
      <c r="O23" s="11"/>
      <c r="P23" s="11"/>
      <c r="Q23" s="11"/>
      <c r="R23" s="12"/>
      <c r="S23" s="11"/>
      <c r="T23" s="11"/>
      <c r="U23" s="7"/>
      <c r="V23" s="5"/>
      <c r="W23" s="5"/>
      <c r="X23" s="5"/>
    </row>
    <row r="24" spans="1:24" x14ac:dyDescent="0.2">
      <c r="A24" s="35"/>
      <c r="B24" s="31"/>
      <c r="C24" s="31"/>
      <c r="D24" s="31"/>
      <c r="E24" s="31"/>
      <c r="F24" s="31"/>
      <c r="G24" s="31"/>
      <c r="H24" s="31"/>
      <c r="J24" s="31"/>
      <c r="K24" s="11"/>
      <c r="L24" s="11"/>
      <c r="M24" s="11"/>
      <c r="N24" s="11"/>
      <c r="O24" s="11"/>
      <c r="P24" s="11"/>
      <c r="Q24" s="11"/>
      <c r="R24" s="12"/>
      <c r="S24" s="11"/>
      <c r="T24" s="11"/>
      <c r="U24" s="7"/>
      <c r="V24" s="5"/>
      <c r="W24" s="5"/>
      <c r="X24" s="5"/>
    </row>
    <row r="25" spans="1:24" x14ac:dyDescent="0.2">
      <c r="A25" s="35"/>
      <c r="B25" s="11" t="s">
        <v>51</v>
      </c>
      <c r="C25" s="11"/>
      <c r="D25" s="11"/>
      <c r="E25" s="11"/>
      <c r="F25" s="20" t="s">
        <v>52</v>
      </c>
      <c r="G25" s="38">
        <f>G23*G17</f>
        <v>0</v>
      </c>
      <c r="H25" s="11" t="s">
        <v>53</v>
      </c>
      <c r="J25" s="11"/>
      <c r="K25" s="11"/>
      <c r="L25" s="11"/>
      <c r="M25" s="11"/>
      <c r="N25" s="11"/>
      <c r="O25" s="11"/>
      <c r="P25" s="11"/>
      <c r="Q25" s="11"/>
      <c r="R25" s="12"/>
      <c r="S25" s="6"/>
      <c r="T25" s="6"/>
      <c r="U25" s="7"/>
      <c r="V25" s="5"/>
      <c r="W25" s="5"/>
      <c r="X25" s="5"/>
    </row>
    <row r="26" spans="1:24" x14ac:dyDescent="0.2">
      <c r="A26" s="77"/>
      <c r="B26" s="50"/>
      <c r="C26" s="50"/>
      <c r="D26" s="50"/>
      <c r="E26" s="50"/>
      <c r="F26" s="50"/>
      <c r="G26" s="50"/>
      <c r="H26" s="50"/>
      <c r="I26" s="50"/>
      <c r="J26" s="50"/>
      <c r="K26" s="55"/>
      <c r="L26" s="55"/>
      <c r="M26" s="55"/>
      <c r="N26" s="55"/>
      <c r="O26" s="55"/>
      <c r="P26" s="55"/>
      <c r="Q26" s="55"/>
      <c r="R26" s="56"/>
      <c r="S26" s="31"/>
      <c r="T26" s="31"/>
      <c r="U26" s="7"/>
      <c r="V26" s="5"/>
      <c r="W26" s="5"/>
      <c r="X26" s="5"/>
    </row>
    <row r="27" spans="1:24" x14ac:dyDescent="0.2">
      <c r="A27" s="52"/>
      <c r="B27" s="52"/>
      <c r="C27" s="52"/>
      <c r="D27" s="52"/>
      <c r="E27" s="52"/>
      <c r="F27" s="52"/>
      <c r="G27" s="52"/>
      <c r="H27" s="52"/>
      <c r="I27" s="52"/>
      <c r="J27" s="52"/>
      <c r="K27" s="52"/>
      <c r="L27" s="52"/>
      <c r="M27" s="52"/>
      <c r="N27" s="52"/>
      <c r="O27" s="52"/>
      <c r="P27" s="52"/>
      <c r="Q27" s="52"/>
      <c r="R27" s="52"/>
      <c r="S27" s="6"/>
      <c r="T27" s="6"/>
      <c r="U27" s="7"/>
      <c r="V27" s="5"/>
      <c r="W27" s="5"/>
      <c r="X27" s="5"/>
    </row>
    <row r="28" spans="1:24" ht="31.5" x14ac:dyDescent="0.2">
      <c r="A28" s="97" t="s">
        <v>54</v>
      </c>
      <c r="B28" s="98"/>
      <c r="C28" s="99" t="s">
        <v>55</v>
      </c>
      <c r="D28" s="99" t="s">
        <v>56</v>
      </c>
      <c r="E28" s="99" t="s">
        <v>57</v>
      </c>
      <c r="F28" s="99" t="s">
        <v>58</v>
      </c>
      <c r="G28" s="99" t="s">
        <v>59</v>
      </c>
      <c r="H28" s="99" t="s">
        <v>60</v>
      </c>
      <c r="I28" s="99" t="s">
        <v>61</v>
      </c>
      <c r="J28" s="100" t="s">
        <v>108</v>
      </c>
      <c r="K28" s="100" t="s">
        <v>104</v>
      </c>
      <c r="L28" s="101" t="s">
        <v>106</v>
      </c>
      <c r="M28" s="101" t="s">
        <v>103</v>
      </c>
      <c r="N28" s="99" t="s">
        <v>62</v>
      </c>
      <c r="O28" s="102" t="s">
        <v>63</v>
      </c>
      <c r="P28" s="101" t="s">
        <v>64</v>
      </c>
      <c r="Q28" s="99" t="s">
        <v>65</v>
      </c>
      <c r="R28" s="101" t="s">
        <v>66</v>
      </c>
      <c r="S28" s="6"/>
      <c r="T28" s="6"/>
      <c r="U28" s="5"/>
      <c r="V28" s="5"/>
      <c r="W28" s="5"/>
      <c r="X28" s="9"/>
    </row>
    <row r="29" spans="1:24" x14ac:dyDescent="0.2">
      <c r="A29" s="78"/>
      <c r="B29" s="79"/>
      <c r="C29" s="15"/>
      <c r="D29" s="15" t="s">
        <v>67</v>
      </c>
      <c r="E29" s="17" t="s">
        <v>68</v>
      </c>
      <c r="F29" s="17" t="s">
        <v>69</v>
      </c>
      <c r="G29" s="17" t="s">
        <v>70</v>
      </c>
      <c r="H29" s="17" t="s">
        <v>71</v>
      </c>
      <c r="I29" s="8" t="s">
        <v>72</v>
      </c>
      <c r="J29" s="78"/>
      <c r="K29" s="90" t="s">
        <v>105</v>
      </c>
      <c r="L29" s="17" t="s">
        <v>73</v>
      </c>
      <c r="M29" s="89" t="s">
        <v>10</v>
      </c>
      <c r="N29" s="17" t="s">
        <v>10</v>
      </c>
      <c r="O29" s="8" t="s">
        <v>74</v>
      </c>
      <c r="P29" s="17" t="s">
        <v>75</v>
      </c>
      <c r="Q29" s="17" t="s">
        <v>76</v>
      </c>
      <c r="R29" s="17" t="s">
        <v>77</v>
      </c>
      <c r="S29" s="6"/>
      <c r="T29" s="6"/>
      <c r="U29" s="7"/>
      <c r="V29" s="7"/>
      <c r="W29" s="7"/>
      <c r="X29" s="7"/>
    </row>
    <row r="30" spans="1:24" x14ac:dyDescent="0.2">
      <c r="A30" s="80"/>
      <c r="B30" s="81"/>
      <c r="C30" s="16"/>
      <c r="D30" s="16"/>
      <c r="E30" s="8" t="s">
        <v>78</v>
      </c>
      <c r="F30" s="14"/>
      <c r="G30" s="8" t="s">
        <v>79</v>
      </c>
      <c r="H30" s="21"/>
      <c r="I30" s="14"/>
      <c r="J30" s="14"/>
      <c r="K30" s="17" t="s">
        <v>35</v>
      </c>
      <c r="L30" s="17" t="s">
        <v>35</v>
      </c>
      <c r="M30" s="8"/>
      <c r="N30" s="8" t="s">
        <v>80</v>
      </c>
      <c r="O30" s="21"/>
      <c r="P30" s="14"/>
      <c r="Q30" s="17" t="s">
        <v>81</v>
      </c>
      <c r="R30" s="17" t="s">
        <v>11</v>
      </c>
      <c r="S30" s="6"/>
      <c r="T30" s="6"/>
      <c r="U30" s="7"/>
      <c r="V30" s="7"/>
      <c r="W30" s="7"/>
      <c r="X30" s="7"/>
    </row>
    <row r="31" spans="1:24" ht="15" x14ac:dyDescent="0.25">
      <c r="A31" s="2" t="s">
        <v>32</v>
      </c>
      <c r="B31" s="2"/>
      <c r="C31" s="2"/>
      <c r="D31" s="2"/>
      <c r="E31" s="2"/>
      <c r="F31" s="2"/>
      <c r="G31" s="40">
        <f>E31*F31</f>
        <v>0</v>
      </c>
      <c r="H31" s="2"/>
      <c r="I31" s="40">
        <f>G31-H31</f>
        <v>0</v>
      </c>
      <c r="J31" s="2" t="s">
        <v>107</v>
      </c>
      <c r="K31" s="42" t="e">
        <f ca="1">INDIRECT(ADDRESS(MATCH($J31,#REF!,0)+3,6,1,0,"Daten_RaumwHeizlast"),0)</f>
        <v>#REF!</v>
      </c>
      <c r="L31" s="1" t="e">
        <f ca="1">$G$9-$K31</f>
        <v>#REF!</v>
      </c>
      <c r="M31" s="2" t="s">
        <v>100</v>
      </c>
      <c r="N31" s="42" t="e">
        <f ca="1">INDIRECT(ADDRESS(MATCH($M31,#REF!,0)+3,2,1,0,"Daten_RaumwHeizlast"),0)</f>
        <v>#REF!</v>
      </c>
      <c r="O31" s="2">
        <v>0.1</v>
      </c>
      <c r="P31" s="41" t="e">
        <f ca="1">O31+N31</f>
        <v>#REF!</v>
      </c>
      <c r="Q31" s="39" t="e">
        <f ca="1">P31*I31</f>
        <v>#REF!</v>
      </c>
      <c r="R31" s="5" t="e">
        <f ca="1">Q31*L31</f>
        <v>#REF!</v>
      </c>
      <c r="S31" s="27"/>
      <c r="T31" s="27"/>
      <c r="U31" s="7"/>
      <c r="V31" s="7"/>
      <c r="W31" s="7"/>
      <c r="X31" s="7"/>
    </row>
    <row r="32" spans="1:24" ht="15" x14ac:dyDescent="0.25">
      <c r="A32" s="2" t="s">
        <v>32</v>
      </c>
      <c r="B32" s="2"/>
      <c r="C32" s="2"/>
      <c r="D32" s="2"/>
      <c r="E32" s="2"/>
      <c r="F32" s="2"/>
      <c r="G32" s="40">
        <f t="shared" ref="G32:G50" si="0">E32*F32</f>
        <v>0</v>
      </c>
      <c r="H32" s="2"/>
      <c r="I32" s="40">
        <f t="shared" ref="I32:I50" si="1">G32-H32</f>
        <v>0</v>
      </c>
      <c r="J32" s="2" t="s">
        <v>107</v>
      </c>
      <c r="K32" s="42" t="e">
        <f ca="1">INDIRECT(ADDRESS(MATCH($J32,#REF!,0)+3,6,1,0,"Daten_RaumwHeizlast"),0)</f>
        <v>#REF!</v>
      </c>
      <c r="L32" s="1" t="e">
        <f t="shared" ref="L32:L50" ca="1" si="2">$G$9-$K32</f>
        <v>#REF!</v>
      </c>
      <c r="M32" s="2" t="s">
        <v>101</v>
      </c>
      <c r="N32" s="42" t="e">
        <f ca="1">INDIRECT(ADDRESS(MATCH($M32,#REF!,0)+3,2,1,0,"Daten_RaumwHeizlast"),0)</f>
        <v>#REF!</v>
      </c>
      <c r="O32" s="2">
        <v>0.1</v>
      </c>
      <c r="P32" s="41" t="e">
        <f t="shared" ref="P32:P50" ca="1" si="3">O32+N32</f>
        <v>#REF!</v>
      </c>
      <c r="Q32" s="39" t="e">
        <f t="shared" ref="Q32:Q50" ca="1" si="4">P32*I32</f>
        <v>#REF!</v>
      </c>
      <c r="R32" s="5" t="e">
        <f ca="1">Q32*L32</f>
        <v>#REF!</v>
      </c>
      <c r="S32" s="27"/>
      <c r="T32" s="27"/>
      <c r="U32" s="7"/>
      <c r="V32" s="7"/>
      <c r="W32" s="7"/>
      <c r="X32" s="7"/>
    </row>
    <row r="33" spans="1:24" ht="15" x14ac:dyDescent="0.25">
      <c r="A33" s="2" t="s">
        <v>32</v>
      </c>
      <c r="B33" s="2"/>
      <c r="C33" s="2"/>
      <c r="D33" s="2"/>
      <c r="E33" s="2"/>
      <c r="F33" s="2"/>
      <c r="G33" s="40">
        <f t="shared" si="0"/>
        <v>0</v>
      </c>
      <c r="H33" s="2"/>
      <c r="I33" s="40">
        <f t="shared" si="1"/>
        <v>0</v>
      </c>
      <c r="J33" s="2" t="s">
        <v>107</v>
      </c>
      <c r="K33" s="42" t="e">
        <f ca="1">INDIRECT(ADDRESS(MATCH($J33,#REF!,0)+3,6,1,0,"Daten_RaumwHeizlast"),0)</f>
        <v>#REF!</v>
      </c>
      <c r="L33" s="1" t="e">
        <f t="shared" ca="1" si="2"/>
        <v>#REF!</v>
      </c>
      <c r="M33" s="2" t="s">
        <v>82</v>
      </c>
      <c r="N33" s="42" t="e">
        <f ca="1">INDIRECT(ADDRESS(MATCH($M33,#REF!,0)+3,2,1,0,"Daten_RaumwHeizlast"),0)</f>
        <v>#REF!</v>
      </c>
      <c r="O33" s="2">
        <v>0.1</v>
      </c>
      <c r="P33" s="41" t="e">
        <f t="shared" ca="1" si="3"/>
        <v>#REF!</v>
      </c>
      <c r="Q33" s="39" t="e">
        <f t="shared" ca="1" si="4"/>
        <v>#REF!</v>
      </c>
      <c r="R33" s="5" t="e">
        <f t="shared" ref="R33:R50" ca="1" si="5">Q33*L33</f>
        <v>#REF!</v>
      </c>
      <c r="S33" s="27"/>
      <c r="T33" s="27"/>
      <c r="U33" s="7"/>
      <c r="V33" s="7"/>
      <c r="W33" s="7"/>
      <c r="X33" s="7"/>
    </row>
    <row r="34" spans="1:24" ht="15" x14ac:dyDescent="0.25">
      <c r="A34" s="2" t="s">
        <v>32</v>
      </c>
      <c r="B34" s="2"/>
      <c r="C34" s="2"/>
      <c r="D34" s="2"/>
      <c r="E34" s="2"/>
      <c r="F34" s="2"/>
      <c r="G34" s="40">
        <f t="shared" si="0"/>
        <v>0</v>
      </c>
      <c r="H34" s="2"/>
      <c r="I34" s="40">
        <f t="shared" si="1"/>
        <v>0</v>
      </c>
      <c r="J34" s="2" t="s">
        <v>107</v>
      </c>
      <c r="K34" s="42" t="e">
        <f ca="1">INDIRECT(ADDRESS(MATCH($J34,#REF!,0)+3,6,1,0,"Daten_RaumwHeizlast"),0)</f>
        <v>#REF!</v>
      </c>
      <c r="L34" s="1" t="e">
        <f t="shared" ca="1" si="2"/>
        <v>#REF!</v>
      </c>
      <c r="M34" s="2" t="s">
        <v>102</v>
      </c>
      <c r="N34" s="42" t="e">
        <f ca="1">INDIRECT(ADDRESS(MATCH($M34,#REF!,0)+3,2,1,0,"Daten_RaumwHeizlast"),0)</f>
        <v>#REF!</v>
      </c>
      <c r="O34" s="2">
        <v>0.1</v>
      </c>
      <c r="P34" s="41" t="e">
        <f t="shared" ca="1" si="3"/>
        <v>#REF!</v>
      </c>
      <c r="Q34" s="39" t="e">
        <f t="shared" ca="1" si="4"/>
        <v>#REF!</v>
      </c>
      <c r="R34" s="5" t="e">
        <f t="shared" ca="1" si="5"/>
        <v>#REF!</v>
      </c>
      <c r="S34" s="27"/>
      <c r="T34" s="27"/>
      <c r="U34" s="7"/>
      <c r="V34" s="7"/>
      <c r="W34" s="7"/>
      <c r="X34" s="7"/>
    </row>
    <row r="35" spans="1:24" ht="15" x14ac:dyDescent="0.25">
      <c r="A35" s="2"/>
      <c r="B35" s="2"/>
      <c r="C35" s="2"/>
      <c r="D35" s="2"/>
      <c r="E35" s="2"/>
      <c r="F35" s="2"/>
      <c r="G35" s="40">
        <f t="shared" si="0"/>
        <v>0</v>
      </c>
      <c r="H35" s="2"/>
      <c r="I35" s="40">
        <f t="shared" si="1"/>
        <v>0</v>
      </c>
      <c r="J35" s="2" t="s">
        <v>107</v>
      </c>
      <c r="K35" s="42" t="e">
        <f ca="1">INDIRECT(ADDRESS(MATCH($J35,#REF!,0)+3,6,1,0,"Daten_RaumwHeizlast"),0)</f>
        <v>#REF!</v>
      </c>
      <c r="L35" s="1" t="e">
        <f t="shared" ca="1" si="2"/>
        <v>#REF!</v>
      </c>
      <c r="M35" s="2" t="s">
        <v>100</v>
      </c>
      <c r="N35" s="42" t="e">
        <f ca="1">INDIRECT(ADDRESS(MATCH($M35,#REF!,0)+3,2,1,0,"Daten_RaumwHeizlast"),0)</f>
        <v>#REF!</v>
      </c>
      <c r="O35" s="2">
        <v>0.1</v>
      </c>
      <c r="P35" s="41" t="e">
        <f t="shared" ca="1" si="3"/>
        <v>#REF!</v>
      </c>
      <c r="Q35" s="39" t="e">
        <f t="shared" ca="1" si="4"/>
        <v>#REF!</v>
      </c>
      <c r="R35" s="5" t="e">
        <f t="shared" ca="1" si="5"/>
        <v>#REF!</v>
      </c>
      <c r="S35" s="27"/>
      <c r="T35" s="27"/>
      <c r="U35" s="7"/>
      <c r="V35" s="7"/>
      <c r="W35" s="7"/>
      <c r="X35" s="7"/>
    </row>
    <row r="36" spans="1:24" ht="15" x14ac:dyDescent="0.25">
      <c r="A36" s="2"/>
      <c r="B36" s="2"/>
      <c r="C36" s="2"/>
      <c r="D36" s="2"/>
      <c r="E36" s="2"/>
      <c r="F36" s="2"/>
      <c r="G36" s="40">
        <f t="shared" si="0"/>
        <v>0</v>
      </c>
      <c r="H36" s="2"/>
      <c r="I36" s="40">
        <f t="shared" si="1"/>
        <v>0</v>
      </c>
      <c r="J36" s="2" t="s">
        <v>107</v>
      </c>
      <c r="K36" s="42" t="e">
        <f ca="1">INDIRECT(ADDRESS(MATCH($J36,#REF!,0)+3,6,1,0,"Daten_RaumwHeizlast"),0)</f>
        <v>#REF!</v>
      </c>
      <c r="L36" s="1" t="e">
        <f t="shared" ca="1" si="2"/>
        <v>#REF!</v>
      </c>
      <c r="M36" s="2" t="s">
        <v>100</v>
      </c>
      <c r="N36" s="42" t="e">
        <f ca="1">INDIRECT(ADDRESS(MATCH($M36,#REF!,0)+3,2,1,0,"Daten_RaumwHeizlast"),0)</f>
        <v>#REF!</v>
      </c>
      <c r="O36" s="2">
        <v>0.1</v>
      </c>
      <c r="P36" s="41" t="e">
        <f t="shared" ca="1" si="3"/>
        <v>#REF!</v>
      </c>
      <c r="Q36" s="39" t="e">
        <f t="shared" ca="1" si="4"/>
        <v>#REF!</v>
      </c>
      <c r="R36" s="5" t="e">
        <f t="shared" ca="1" si="5"/>
        <v>#REF!</v>
      </c>
      <c r="S36" s="27"/>
      <c r="T36" s="27"/>
      <c r="U36" s="7"/>
      <c r="V36" s="7"/>
      <c r="W36" s="7"/>
      <c r="X36" s="7"/>
    </row>
    <row r="37" spans="1:24" ht="15" x14ac:dyDescent="0.25">
      <c r="A37" s="2"/>
      <c r="B37" s="2"/>
      <c r="C37" s="2"/>
      <c r="D37" s="2"/>
      <c r="E37" s="2"/>
      <c r="F37" s="2"/>
      <c r="G37" s="40">
        <f t="shared" si="0"/>
        <v>0</v>
      </c>
      <c r="H37" s="2"/>
      <c r="I37" s="40">
        <f t="shared" si="1"/>
        <v>0</v>
      </c>
      <c r="J37" s="2" t="s">
        <v>107</v>
      </c>
      <c r="K37" s="42" t="e">
        <f ca="1">INDIRECT(ADDRESS(MATCH($J37,#REF!,0)+3,6,1,0,"Daten_RaumwHeizlast"),0)</f>
        <v>#REF!</v>
      </c>
      <c r="L37" s="1" t="e">
        <f t="shared" ca="1" si="2"/>
        <v>#REF!</v>
      </c>
      <c r="M37" s="2" t="s">
        <v>100</v>
      </c>
      <c r="N37" s="42" t="e">
        <f ca="1">INDIRECT(ADDRESS(MATCH($M37,#REF!,0)+3,2,1,0,"Daten_RaumwHeizlast"),0)</f>
        <v>#REF!</v>
      </c>
      <c r="O37" s="2">
        <v>0.1</v>
      </c>
      <c r="P37" s="41" t="e">
        <f t="shared" ca="1" si="3"/>
        <v>#REF!</v>
      </c>
      <c r="Q37" s="39" t="e">
        <f t="shared" ca="1" si="4"/>
        <v>#REF!</v>
      </c>
      <c r="R37" s="5" t="e">
        <f t="shared" ca="1" si="5"/>
        <v>#REF!</v>
      </c>
      <c r="S37" s="27"/>
      <c r="T37" s="27"/>
      <c r="U37" s="7"/>
      <c r="V37" s="7"/>
      <c r="W37" s="7"/>
      <c r="X37" s="7"/>
    </row>
    <row r="38" spans="1:24" ht="15" x14ac:dyDescent="0.25">
      <c r="A38" s="2"/>
      <c r="B38" s="2"/>
      <c r="C38" s="2"/>
      <c r="D38" s="2"/>
      <c r="E38" s="2"/>
      <c r="F38" s="2"/>
      <c r="G38" s="40">
        <f t="shared" si="0"/>
        <v>0</v>
      </c>
      <c r="H38" s="2"/>
      <c r="I38" s="40">
        <f t="shared" si="1"/>
        <v>0</v>
      </c>
      <c r="J38" s="2" t="s">
        <v>107</v>
      </c>
      <c r="K38" s="42" t="e">
        <f ca="1">INDIRECT(ADDRESS(MATCH($J38,#REF!,0)+3,6,1,0,"Daten_RaumwHeizlast"),0)</f>
        <v>#REF!</v>
      </c>
      <c r="L38" s="1" t="e">
        <f t="shared" ca="1" si="2"/>
        <v>#REF!</v>
      </c>
      <c r="M38" s="2" t="s">
        <v>100</v>
      </c>
      <c r="N38" s="42" t="e">
        <f ca="1">INDIRECT(ADDRESS(MATCH($M38,#REF!,0)+3,2,1,0,"Daten_RaumwHeizlast"),0)</f>
        <v>#REF!</v>
      </c>
      <c r="O38" s="2">
        <v>0.1</v>
      </c>
      <c r="P38" s="41" t="e">
        <f t="shared" ca="1" si="3"/>
        <v>#REF!</v>
      </c>
      <c r="Q38" s="39" t="e">
        <f t="shared" ca="1" si="4"/>
        <v>#REF!</v>
      </c>
      <c r="R38" s="5" t="e">
        <f t="shared" ca="1" si="5"/>
        <v>#REF!</v>
      </c>
      <c r="S38" s="27"/>
      <c r="T38" s="27"/>
      <c r="U38" s="7"/>
      <c r="V38" s="7"/>
      <c r="W38" s="7"/>
      <c r="X38" s="7"/>
    </row>
    <row r="39" spans="1:24" ht="15" x14ac:dyDescent="0.25">
      <c r="A39" s="2"/>
      <c r="B39" s="2"/>
      <c r="C39" s="2"/>
      <c r="D39" s="2"/>
      <c r="E39" s="2"/>
      <c r="F39" s="2"/>
      <c r="G39" s="40">
        <f t="shared" si="0"/>
        <v>0</v>
      </c>
      <c r="H39" s="2"/>
      <c r="I39" s="40">
        <f t="shared" si="1"/>
        <v>0</v>
      </c>
      <c r="J39" s="2" t="s">
        <v>107</v>
      </c>
      <c r="K39" s="42" t="e">
        <f ca="1">INDIRECT(ADDRESS(MATCH($J39,#REF!,0)+3,6,1,0,"Daten_RaumwHeizlast"),0)</f>
        <v>#REF!</v>
      </c>
      <c r="L39" s="1" t="e">
        <f t="shared" ca="1" si="2"/>
        <v>#REF!</v>
      </c>
      <c r="M39" s="2" t="s">
        <v>100</v>
      </c>
      <c r="N39" s="42" t="e">
        <f ca="1">INDIRECT(ADDRESS(MATCH($M39,#REF!,0)+3,2,1,0,"Daten_RaumwHeizlast"),0)</f>
        <v>#REF!</v>
      </c>
      <c r="O39" s="2">
        <v>0.1</v>
      </c>
      <c r="P39" s="41" t="e">
        <f t="shared" ca="1" si="3"/>
        <v>#REF!</v>
      </c>
      <c r="Q39" s="39" t="e">
        <f t="shared" ca="1" si="4"/>
        <v>#REF!</v>
      </c>
      <c r="R39" s="5" t="e">
        <f t="shared" ca="1" si="5"/>
        <v>#REF!</v>
      </c>
      <c r="S39" s="27"/>
      <c r="T39" s="27"/>
      <c r="U39" s="7"/>
      <c r="V39" s="7"/>
      <c r="W39" s="7"/>
      <c r="X39" s="7"/>
    </row>
    <row r="40" spans="1:24" ht="15" x14ac:dyDescent="0.25">
      <c r="A40" s="2"/>
      <c r="B40" s="2"/>
      <c r="C40" s="2"/>
      <c r="D40" s="2"/>
      <c r="E40" s="2"/>
      <c r="F40" s="2"/>
      <c r="G40" s="40">
        <f t="shared" si="0"/>
        <v>0</v>
      </c>
      <c r="H40" s="2"/>
      <c r="I40" s="40">
        <f t="shared" si="1"/>
        <v>0</v>
      </c>
      <c r="J40" s="2" t="s">
        <v>107</v>
      </c>
      <c r="K40" s="42" t="e">
        <f ca="1">INDIRECT(ADDRESS(MATCH($J40,#REF!,0)+3,6,1,0,"Daten_RaumwHeizlast"),0)</f>
        <v>#REF!</v>
      </c>
      <c r="L40" s="1" t="e">
        <f t="shared" ca="1" si="2"/>
        <v>#REF!</v>
      </c>
      <c r="M40" s="2" t="s">
        <v>100</v>
      </c>
      <c r="N40" s="42" t="e">
        <f ca="1">INDIRECT(ADDRESS(MATCH($M40,#REF!,0)+3,2,1,0,"Daten_RaumwHeizlast"),0)</f>
        <v>#REF!</v>
      </c>
      <c r="O40" s="2">
        <v>0.1</v>
      </c>
      <c r="P40" s="41" t="e">
        <f t="shared" ca="1" si="3"/>
        <v>#REF!</v>
      </c>
      <c r="Q40" s="39" t="e">
        <f t="shared" ca="1" si="4"/>
        <v>#REF!</v>
      </c>
      <c r="R40" s="5" t="e">
        <f t="shared" ca="1" si="5"/>
        <v>#REF!</v>
      </c>
      <c r="S40" s="27"/>
      <c r="T40" s="27"/>
      <c r="U40" s="7"/>
      <c r="V40" s="7"/>
      <c r="W40" s="7"/>
      <c r="X40" s="7"/>
    </row>
    <row r="41" spans="1:24" ht="15" x14ac:dyDescent="0.25">
      <c r="A41" s="2"/>
      <c r="B41" s="2"/>
      <c r="C41" s="2"/>
      <c r="D41" s="2"/>
      <c r="E41" s="2"/>
      <c r="F41" s="2"/>
      <c r="G41" s="40">
        <f t="shared" si="0"/>
        <v>0</v>
      </c>
      <c r="H41" s="2"/>
      <c r="I41" s="40">
        <f t="shared" si="1"/>
        <v>0</v>
      </c>
      <c r="J41" s="2" t="s">
        <v>107</v>
      </c>
      <c r="K41" s="42" t="e">
        <f ca="1">INDIRECT(ADDRESS(MATCH($J41,#REF!,0)+3,6,1,0,"Daten_RaumwHeizlast"),0)</f>
        <v>#REF!</v>
      </c>
      <c r="L41" s="1" t="e">
        <f t="shared" ca="1" si="2"/>
        <v>#REF!</v>
      </c>
      <c r="M41" s="2" t="s">
        <v>100</v>
      </c>
      <c r="N41" s="42" t="e">
        <f ca="1">INDIRECT(ADDRESS(MATCH($M41,#REF!,0)+3,2,1,0,"Daten_RaumwHeizlast"),0)</f>
        <v>#REF!</v>
      </c>
      <c r="O41" s="2">
        <v>0.1</v>
      </c>
      <c r="P41" s="41" t="e">
        <f t="shared" ca="1" si="3"/>
        <v>#REF!</v>
      </c>
      <c r="Q41" s="39" t="e">
        <f t="shared" ca="1" si="4"/>
        <v>#REF!</v>
      </c>
      <c r="R41" s="5" t="e">
        <f t="shared" ca="1" si="5"/>
        <v>#REF!</v>
      </c>
      <c r="S41" s="27"/>
      <c r="T41" s="27"/>
      <c r="U41" s="7"/>
      <c r="V41" s="7"/>
      <c r="W41" s="7"/>
      <c r="X41" s="7"/>
    </row>
    <row r="42" spans="1:24" ht="15" x14ac:dyDescent="0.25">
      <c r="A42" s="2"/>
      <c r="B42" s="2"/>
      <c r="C42" s="2"/>
      <c r="D42" s="2"/>
      <c r="E42" s="2"/>
      <c r="F42" s="2"/>
      <c r="G42" s="40">
        <f t="shared" si="0"/>
        <v>0</v>
      </c>
      <c r="H42" s="2"/>
      <c r="I42" s="40">
        <f t="shared" si="1"/>
        <v>0</v>
      </c>
      <c r="J42" s="2" t="s">
        <v>107</v>
      </c>
      <c r="K42" s="42" t="e">
        <f ca="1">INDIRECT(ADDRESS(MATCH($J42,#REF!,0)+3,6,1,0,"Daten_RaumwHeizlast"),0)</f>
        <v>#REF!</v>
      </c>
      <c r="L42" s="1" t="e">
        <f t="shared" ca="1" si="2"/>
        <v>#REF!</v>
      </c>
      <c r="M42" s="2" t="s">
        <v>100</v>
      </c>
      <c r="N42" s="42" t="e">
        <f ca="1">INDIRECT(ADDRESS(MATCH($M42,#REF!,0)+3,2,1,0,"Daten_RaumwHeizlast"),0)</f>
        <v>#REF!</v>
      </c>
      <c r="O42" s="2">
        <v>0.1</v>
      </c>
      <c r="P42" s="41" t="e">
        <f t="shared" ca="1" si="3"/>
        <v>#REF!</v>
      </c>
      <c r="Q42" s="39" t="e">
        <f t="shared" ca="1" si="4"/>
        <v>#REF!</v>
      </c>
      <c r="R42" s="5" t="e">
        <f t="shared" ca="1" si="5"/>
        <v>#REF!</v>
      </c>
      <c r="S42" s="27"/>
      <c r="T42" s="27"/>
      <c r="U42" s="7"/>
      <c r="V42" s="7"/>
      <c r="W42" s="7"/>
      <c r="X42" s="7"/>
    </row>
    <row r="43" spans="1:24" ht="15" x14ac:dyDescent="0.25">
      <c r="A43" s="2"/>
      <c r="B43" s="2"/>
      <c r="C43" s="2"/>
      <c r="D43" s="2"/>
      <c r="E43" s="2"/>
      <c r="F43" s="2"/>
      <c r="G43" s="40">
        <f t="shared" si="0"/>
        <v>0</v>
      </c>
      <c r="H43" s="2"/>
      <c r="I43" s="40">
        <f t="shared" si="1"/>
        <v>0</v>
      </c>
      <c r="J43" s="2" t="s">
        <v>107</v>
      </c>
      <c r="K43" s="42" t="e">
        <f ca="1">INDIRECT(ADDRESS(MATCH($J43,#REF!,0)+3,6,1,0,"Daten_RaumwHeizlast"),0)</f>
        <v>#REF!</v>
      </c>
      <c r="L43" s="1" t="e">
        <f t="shared" ca="1" si="2"/>
        <v>#REF!</v>
      </c>
      <c r="M43" s="2" t="s">
        <v>100</v>
      </c>
      <c r="N43" s="42" t="e">
        <f ca="1">INDIRECT(ADDRESS(MATCH($M43,#REF!,0)+3,2,1,0,"Daten_RaumwHeizlast"),0)</f>
        <v>#REF!</v>
      </c>
      <c r="O43" s="2">
        <v>0.1</v>
      </c>
      <c r="P43" s="41" t="e">
        <f t="shared" ca="1" si="3"/>
        <v>#REF!</v>
      </c>
      <c r="Q43" s="39" t="e">
        <f t="shared" ca="1" si="4"/>
        <v>#REF!</v>
      </c>
      <c r="R43" s="5" t="e">
        <f t="shared" ca="1" si="5"/>
        <v>#REF!</v>
      </c>
      <c r="S43" s="27"/>
      <c r="T43" s="27"/>
      <c r="U43" s="7"/>
      <c r="V43" s="7"/>
      <c r="W43" s="7"/>
      <c r="X43" s="7"/>
    </row>
    <row r="44" spans="1:24" ht="15" x14ac:dyDescent="0.25">
      <c r="A44" s="2"/>
      <c r="B44" s="2"/>
      <c r="C44" s="2"/>
      <c r="D44" s="2"/>
      <c r="E44" s="2"/>
      <c r="F44" s="2"/>
      <c r="G44" s="40">
        <f t="shared" si="0"/>
        <v>0</v>
      </c>
      <c r="H44" s="2"/>
      <c r="I44" s="40">
        <f t="shared" si="1"/>
        <v>0</v>
      </c>
      <c r="J44" s="2" t="s">
        <v>107</v>
      </c>
      <c r="K44" s="42" t="e">
        <f ca="1">INDIRECT(ADDRESS(MATCH($J44,#REF!,0)+3,6,1,0,"Daten_RaumwHeizlast"),0)</f>
        <v>#REF!</v>
      </c>
      <c r="L44" s="1" t="e">
        <f t="shared" ca="1" si="2"/>
        <v>#REF!</v>
      </c>
      <c r="M44" s="2" t="s">
        <v>100</v>
      </c>
      <c r="N44" s="42" t="e">
        <f ca="1">INDIRECT(ADDRESS(MATCH($M44,#REF!,0)+3,2,1,0,"Daten_RaumwHeizlast"),0)</f>
        <v>#REF!</v>
      </c>
      <c r="O44" s="2">
        <v>0.1</v>
      </c>
      <c r="P44" s="41" t="e">
        <f t="shared" ca="1" si="3"/>
        <v>#REF!</v>
      </c>
      <c r="Q44" s="39" t="e">
        <f t="shared" ca="1" si="4"/>
        <v>#REF!</v>
      </c>
      <c r="R44" s="5" t="e">
        <f t="shared" ca="1" si="5"/>
        <v>#REF!</v>
      </c>
      <c r="S44" s="27"/>
      <c r="T44" s="27"/>
      <c r="U44" s="7"/>
      <c r="V44" s="7"/>
      <c r="W44" s="7"/>
      <c r="X44" s="7"/>
    </row>
    <row r="45" spans="1:24" ht="15" x14ac:dyDescent="0.25">
      <c r="A45" s="2"/>
      <c r="B45" s="2"/>
      <c r="C45" s="2"/>
      <c r="D45" s="2"/>
      <c r="E45" s="2"/>
      <c r="F45" s="2"/>
      <c r="G45" s="40">
        <f t="shared" si="0"/>
        <v>0</v>
      </c>
      <c r="H45" s="2"/>
      <c r="I45" s="40">
        <f t="shared" si="1"/>
        <v>0</v>
      </c>
      <c r="J45" s="2" t="s">
        <v>107</v>
      </c>
      <c r="K45" s="42" t="e">
        <f ca="1">INDIRECT(ADDRESS(MATCH($J45,#REF!,0)+3,6,1,0,"Daten_RaumwHeizlast"),0)</f>
        <v>#REF!</v>
      </c>
      <c r="L45" s="1" t="e">
        <f t="shared" ca="1" si="2"/>
        <v>#REF!</v>
      </c>
      <c r="M45" s="2" t="s">
        <v>100</v>
      </c>
      <c r="N45" s="42" t="e">
        <f ca="1">INDIRECT(ADDRESS(MATCH($M45,#REF!,0)+3,2,1,0,"Daten_RaumwHeizlast"),0)</f>
        <v>#REF!</v>
      </c>
      <c r="O45" s="2">
        <v>0.1</v>
      </c>
      <c r="P45" s="41" t="e">
        <f t="shared" ca="1" si="3"/>
        <v>#REF!</v>
      </c>
      <c r="Q45" s="39" t="e">
        <f t="shared" ca="1" si="4"/>
        <v>#REF!</v>
      </c>
      <c r="R45" s="5" t="e">
        <f t="shared" ca="1" si="5"/>
        <v>#REF!</v>
      </c>
      <c r="S45" s="27"/>
      <c r="T45" s="27"/>
      <c r="U45" s="7"/>
      <c r="V45" s="7"/>
      <c r="W45" s="7"/>
      <c r="X45" s="7"/>
    </row>
    <row r="46" spans="1:24" ht="15" x14ac:dyDescent="0.25">
      <c r="A46" s="2"/>
      <c r="B46" s="2"/>
      <c r="C46" s="2"/>
      <c r="D46" s="2"/>
      <c r="E46" s="2"/>
      <c r="F46" s="2"/>
      <c r="G46" s="40">
        <f t="shared" si="0"/>
        <v>0</v>
      </c>
      <c r="H46" s="2"/>
      <c r="I46" s="40">
        <f t="shared" si="1"/>
        <v>0</v>
      </c>
      <c r="J46" s="2" t="s">
        <v>107</v>
      </c>
      <c r="K46" s="42" t="e">
        <f ca="1">INDIRECT(ADDRESS(MATCH($J46,#REF!,0)+3,6,1,0,"Daten_RaumwHeizlast"),0)</f>
        <v>#REF!</v>
      </c>
      <c r="L46" s="1" t="e">
        <f t="shared" ca="1" si="2"/>
        <v>#REF!</v>
      </c>
      <c r="M46" s="2" t="s">
        <v>100</v>
      </c>
      <c r="N46" s="42" t="e">
        <f ca="1">INDIRECT(ADDRESS(MATCH($M46,#REF!,0)+3,2,1,0,"Daten_RaumwHeizlast"),0)</f>
        <v>#REF!</v>
      </c>
      <c r="O46" s="2">
        <v>0.1</v>
      </c>
      <c r="P46" s="41" t="e">
        <f t="shared" ca="1" si="3"/>
        <v>#REF!</v>
      </c>
      <c r="Q46" s="39" t="e">
        <f t="shared" ca="1" si="4"/>
        <v>#REF!</v>
      </c>
      <c r="R46" s="5" t="e">
        <f t="shared" ca="1" si="5"/>
        <v>#REF!</v>
      </c>
      <c r="S46" s="27"/>
      <c r="T46" s="27"/>
      <c r="U46" s="7"/>
      <c r="V46" s="7"/>
      <c r="W46" s="7"/>
      <c r="X46" s="7"/>
    </row>
    <row r="47" spans="1:24" ht="15" x14ac:dyDescent="0.25">
      <c r="A47" s="2"/>
      <c r="B47" s="2"/>
      <c r="C47" s="2"/>
      <c r="D47" s="2"/>
      <c r="E47" s="2"/>
      <c r="F47" s="2"/>
      <c r="G47" s="40">
        <f t="shared" si="0"/>
        <v>0</v>
      </c>
      <c r="H47" s="2"/>
      <c r="I47" s="40">
        <f t="shared" si="1"/>
        <v>0</v>
      </c>
      <c r="J47" s="2" t="s">
        <v>107</v>
      </c>
      <c r="K47" s="42" t="e">
        <f ca="1">INDIRECT(ADDRESS(MATCH($J47,#REF!,0)+3,6,1,0,"Daten_RaumwHeizlast"),0)</f>
        <v>#REF!</v>
      </c>
      <c r="L47" s="1" t="e">
        <f t="shared" ca="1" si="2"/>
        <v>#REF!</v>
      </c>
      <c r="M47" s="2" t="s">
        <v>100</v>
      </c>
      <c r="N47" s="42" t="e">
        <f ca="1">INDIRECT(ADDRESS(MATCH($M47,#REF!,0)+3,2,1,0,"Daten_RaumwHeizlast"),0)</f>
        <v>#REF!</v>
      </c>
      <c r="O47" s="2">
        <v>0.1</v>
      </c>
      <c r="P47" s="41" t="e">
        <f t="shared" ca="1" si="3"/>
        <v>#REF!</v>
      </c>
      <c r="Q47" s="39" t="e">
        <f t="shared" ca="1" si="4"/>
        <v>#REF!</v>
      </c>
      <c r="R47" s="5" t="e">
        <f t="shared" ca="1" si="5"/>
        <v>#REF!</v>
      </c>
      <c r="S47" s="27"/>
      <c r="T47" s="27"/>
      <c r="U47" s="7"/>
      <c r="V47" s="7"/>
      <c r="W47" s="7"/>
      <c r="X47" s="7"/>
    </row>
    <row r="48" spans="1:24" ht="15" x14ac:dyDescent="0.25">
      <c r="A48" s="2"/>
      <c r="B48" s="2"/>
      <c r="C48" s="2"/>
      <c r="D48" s="2"/>
      <c r="E48" s="2"/>
      <c r="F48" s="2"/>
      <c r="G48" s="40">
        <f t="shared" si="0"/>
        <v>0</v>
      </c>
      <c r="H48" s="2"/>
      <c r="I48" s="40">
        <f t="shared" si="1"/>
        <v>0</v>
      </c>
      <c r="J48" s="2" t="s">
        <v>107</v>
      </c>
      <c r="K48" s="42" t="e">
        <f ca="1">INDIRECT(ADDRESS(MATCH($J48,#REF!,0)+3,6,1,0,"Daten_RaumwHeizlast"),0)</f>
        <v>#REF!</v>
      </c>
      <c r="L48" s="1" t="e">
        <f t="shared" ca="1" si="2"/>
        <v>#REF!</v>
      </c>
      <c r="M48" s="2" t="s">
        <v>100</v>
      </c>
      <c r="N48" s="42" t="e">
        <f ca="1">INDIRECT(ADDRESS(MATCH($M48,#REF!,0)+3,2,1,0,"Daten_RaumwHeizlast"),0)</f>
        <v>#REF!</v>
      </c>
      <c r="O48" s="2">
        <v>0.1</v>
      </c>
      <c r="P48" s="41" t="e">
        <f t="shared" ca="1" si="3"/>
        <v>#REF!</v>
      </c>
      <c r="Q48" s="39" t="e">
        <f t="shared" ca="1" si="4"/>
        <v>#REF!</v>
      </c>
      <c r="R48" s="5" t="e">
        <f t="shared" ca="1" si="5"/>
        <v>#REF!</v>
      </c>
      <c r="S48" s="27"/>
      <c r="T48" s="27"/>
      <c r="U48" s="7"/>
      <c r="V48" s="7"/>
      <c r="W48" s="7"/>
      <c r="X48" s="7"/>
    </row>
    <row r="49" spans="1:24" ht="15" x14ac:dyDescent="0.25">
      <c r="A49" s="2"/>
      <c r="B49" s="2"/>
      <c r="C49" s="2"/>
      <c r="D49" s="2"/>
      <c r="E49" s="2"/>
      <c r="F49" s="2"/>
      <c r="G49" s="40">
        <f t="shared" si="0"/>
        <v>0</v>
      </c>
      <c r="H49" s="2"/>
      <c r="I49" s="40">
        <f t="shared" si="1"/>
        <v>0</v>
      </c>
      <c r="J49" s="2" t="s">
        <v>107</v>
      </c>
      <c r="K49" s="42" t="e">
        <f ca="1">INDIRECT(ADDRESS(MATCH($J49,#REF!,0)+3,6,1,0,"Daten_RaumwHeizlast"),0)</f>
        <v>#REF!</v>
      </c>
      <c r="L49" s="1" t="e">
        <f t="shared" ca="1" si="2"/>
        <v>#REF!</v>
      </c>
      <c r="M49" s="2" t="s">
        <v>100</v>
      </c>
      <c r="N49" s="42" t="e">
        <f ca="1">INDIRECT(ADDRESS(MATCH($M49,#REF!,0)+3,2,1,0,"Daten_RaumwHeizlast"),0)</f>
        <v>#REF!</v>
      </c>
      <c r="O49" s="2">
        <v>0.1</v>
      </c>
      <c r="P49" s="41" t="e">
        <f t="shared" ca="1" si="3"/>
        <v>#REF!</v>
      </c>
      <c r="Q49" s="39" t="e">
        <f t="shared" ca="1" si="4"/>
        <v>#REF!</v>
      </c>
      <c r="R49" s="5" t="e">
        <f t="shared" ca="1" si="5"/>
        <v>#REF!</v>
      </c>
      <c r="S49" s="27"/>
      <c r="T49" s="27"/>
      <c r="U49" s="7"/>
      <c r="V49" s="7"/>
      <c r="W49" s="7"/>
      <c r="X49" s="7"/>
    </row>
    <row r="50" spans="1:24" ht="15" x14ac:dyDescent="0.25">
      <c r="A50" s="2"/>
      <c r="B50" s="2"/>
      <c r="C50" s="2"/>
      <c r="D50" s="2"/>
      <c r="E50" s="2"/>
      <c r="F50" s="2"/>
      <c r="G50" s="40">
        <f t="shared" si="0"/>
        <v>0</v>
      </c>
      <c r="H50" s="2"/>
      <c r="I50" s="40">
        <f t="shared" si="1"/>
        <v>0</v>
      </c>
      <c r="J50" s="2" t="s">
        <v>107</v>
      </c>
      <c r="K50" s="42" t="e">
        <f ca="1">INDIRECT(ADDRESS(MATCH($J50,#REF!,0)+3,6,1,0,"Daten_RaumwHeizlast"),0)</f>
        <v>#REF!</v>
      </c>
      <c r="L50" s="1" t="e">
        <f t="shared" ca="1" si="2"/>
        <v>#REF!</v>
      </c>
      <c r="M50" s="2" t="s">
        <v>100</v>
      </c>
      <c r="N50" s="42" t="e">
        <f ca="1">INDIRECT(ADDRESS(MATCH($M50,#REF!,0)+3,2,1,0,"Daten_RaumwHeizlast"),0)</f>
        <v>#REF!</v>
      </c>
      <c r="O50" s="2">
        <v>0.1</v>
      </c>
      <c r="P50" s="41" t="e">
        <f t="shared" ca="1" si="3"/>
        <v>#REF!</v>
      </c>
      <c r="Q50" s="39" t="e">
        <f t="shared" ca="1" si="4"/>
        <v>#REF!</v>
      </c>
      <c r="R50" s="5" t="e">
        <f t="shared" ca="1" si="5"/>
        <v>#REF!</v>
      </c>
      <c r="S50" s="27"/>
      <c r="T50" s="27"/>
      <c r="U50" s="7"/>
      <c r="V50" s="7"/>
      <c r="W50" s="7"/>
      <c r="X50" s="7"/>
    </row>
    <row r="51" spans="1:24" x14ac:dyDescent="0.2">
      <c r="A51" s="13"/>
      <c r="B51" s="61" t="s">
        <v>83</v>
      </c>
      <c r="C51" s="61"/>
      <c r="D51" s="61"/>
      <c r="E51" s="61"/>
      <c r="F51" s="61"/>
      <c r="G51" s="61"/>
      <c r="H51" s="82" t="s">
        <v>84</v>
      </c>
      <c r="I51" s="83"/>
      <c r="J51" s="82"/>
      <c r="K51" s="84"/>
      <c r="L51" s="43"/>
      <c r="M51" s="43"/>
      <c r="N51" s="43"/>
      <c r="O51" s="43"/>
      <c r="P51" s="43"/>
      <c r="Q51" s="49" t="e">
        <f ca="1">SUM(Q31:Q50)</f>
        <v>#REF!</v>
      </c>
      <c r="R51" s="49" t="e">
        <f ca="1">SUM(R31:R50)</f>
        <v>#REF!</v>
      </c>
      <c r="S51" s="32"/>
      <c r="T51" s="27"/>
      <c r="U51" s="7"/>
      <c r="V51" s="7"/>
      <c r="W51" s="7"/>
      <c r="X51" s="7"/>
    </row>
    <row r="52" spans="1:24" x14ac:dyDescent="0.2">
      <c r="A52" s="52"/>
      <c r="B52" s="52"/>
      <c r="C52" s="52"/>
      <c r="D52" s="52"/>
      <c r="E52" s="52"/>
      <c r="F52" s="52"/>
      <c r="G52" s="52"/>
      <c r="H52" s="52"/>
      <c r="I52" s="52"/>
      <c r="J52" s="52"/>
      <c r="K52" s="52"/>
      <c r="L52" s="52"/>
      <c r="M52" s="52"/>
      <c r="N52" s="52"/>
      <c r="O52" s="52"/>
      <c r="P52" s="52"/>
      <c r="Q52" s="52"/>
      <c r="R52" s="52"/>
      <c r="S52" s="6"/>
      <c r="T52" s="6"/>
      <c r="U52" s="7"/>
      <c r="V52" s="7"/>
      <c r="W52" s="7"/>
      <c r="X52" s="7"/>
    </row>
    <row r="53" spans="1:24" x14ac:dyDescent="0.2">
      <c r="A53" s="68"/>
      <c r="B53" s="25"/>
      <c r="C53" s="25"/>
      <c r="D53" s="25"/>
      <c r="E53" s="25"/>
      <c r="F53" s="25"/>
      <c r="G53" s="25"/>
      <c r="H53" s="25"/>
      <c r="I53" s="25"/>
      <c r="J53" s="25"/>
      <c r="K53" s="25"/>
      <c r="L53" s="25"/>
      <c r="M53" s="25"/>
      <c r="N53" s="25"/>
      <c r="O53" s="25"/>
      <c r="P53" s="25"/>
      <c r="Q53" s="25"/>
      <c r="R53" s="69"/>
      <c r="S53" s="6"/>
      <c r="T53" s="6"/>
      <c r="U53" s="7"/>
      <c r="V53" s="7"/>
      <c r="W53" s="7"/>
      <c r="X53" s="7"/>
    </row>
    <row r="54" spans="1:24" x14ac:dyDescent="0.2">
      <c r="A54" s="24"/>
      <c r="B54" s="11" t="s">
        <v>85</v>
      </c>
      <c r="C54" s="11"/>
      <c r="D54" s="11"/>
      <c r="E54" s="20" t="s">
        <v>86</v>
      </c>
      <c r="F54" s="38" t="e">
        <f ca="1">MAX(G25*Q11,Q9)</f>
        <v>#REF!</v>
      </c>
      <c r="G54" s="38"/>
      <c r="H54" s="11" t="s">
        <v>87</v>
      </c>
      <c r="I54" s="31"/>
      <c r="J54" s="31"/>
      <c r="K54" s="31"/>
      <c r="L54" s="31"/>
      <c r="M54" s="31"/>
      <c r="N54" s="31"/>
      <c r="O54" s="31"/>
      <c r="P54" s="31"/>
      <c r="Q54" s="31"/>
      <c r="R54" s="70"/>
      <c r="S54" s="33"/>
      <c r="T54" s="33"/>
      <c r="U54" s="7"/>
      <c r="V54" s="7"/>
      <c r="W54" s="7"/>
      <c r="X54" s="7"/>
    </row>
    <row r="55" spans="1:24" x14ac:dyDescent="0.2">
      <c r="A55" s="54"/>
      <c r="B55" s="55"/>
      <c r="C55" s="55"/>
      <c r="D55" s="55"/>
      <c r="E55" s="55"/>
      <c r="F55" s="55"/>
      <c r="G55" s="55"/>
      <c r="H55" s="55"/>
      <c r="I55" s="55"/>
      <c r="J55" s="55"/>
      <c r="K55" s="55"/>
      <c r="L55" s="55"/>
      <c r="M55" s="55"/>
      <c r="N55" s="55"/>
      <c r="O55" s="55"/>
      <c r="P55" s="55"/>
      <c r="Q55" s="55"/>
      <c r="R55" s="56"/>
      <c r="S55" s="11"/>
      <c r="T55" s="11"/>
      <c r="U55" s="5"/>
      <c r="V55" s="5"/>
      <c r="W55" s="5"/>
      <c r="X55" s="5"/>
    </row>
    <row r="56" spans="1:24" x14ac:dyDescent="0.2">
      <c r="A56" s="18"/>
      <c r="B56" s="61" t="s">
        <v>88</v>
      </c>
      <c r="C56" s="61"/>
      <c r="D56" s="61"/>
      <c r="E56" s="61"/>
      <c r="F56" s="61"/>
      <c r="G56" s="61"/>
      <c r="H56" s="82" t="s">
        <v>89</v>
      </c>
      <c r="I56" s="83"/>
      <c r="J56" s="82"/>
      <c r="K56" s="84"/>
      <c r="L56" s="43"/>
      <c r="M56" s="43"/>
      <c r="N56" s="43"/>
      <c r="O56" s="43"/>
      <c r="P56" s="85"/>
      <c r="Q56" s="44"/>
      <c r="R56" s="48" t="e">
        <f ca="1">F54*(G9-P21)*1290/3600</f>
        <v>#REF!</v>
      </c>
      <c r="S56" s="32"/>
      <c r="T56" s="27"/>
      <c r="U56" s="5"/>
      <c r="V56" s="5"/>
      <c r="W56" s="5"/>
      <c r="X56" s="5"/>
    </row>
    <row r="57" spans="1:24" x14ac:dyDescent="0.2">
      <c r="A57" s="57"/>
      <c r="B57" s="53"/>
      <c r="C57" s="53"/>
      <c r="D57" s="53"/>
      <c r="E57" s="53"/>
      <c r="F57" s="53"/>
      <c r="G57" s="53"/>
      <c r="H57" s="53"/>
      <c r="I57" s="53"/>
      <c r="J57" s="53"/>
      <c r="K57" s="53"/>
      <c r="L57" s="53"/>
      <c r="M57" s="53"/>
      <c r="N57" s="53"/>
      <c r="O57" s="53"/>
      <c r="P57" s="53"/>
      <c r="Q57" s="53"/>
      <c r="R57" s="58"/>
      <c r="S57" s="11"/>
      <c r="T57" s="11"/>
      <c r="U57" s="5"/>
      <c r="V57" s="5"/>
      <c r="W57" s="5"/>
      <c r="X57" s="5"/>
    </row>
    <row r="58" spans="1:24" x14ac:dyDescent="0.2">
      <c r="A58" s="18"/>
      <c r="B58" s="61" t="s">
        <v>90</v>
      </c>
      <c r="C58" s="61"/>
      <c r="D58" s="61"/>
      <c r="E58" s="61"/>
      <c r="F58" s="61"/>
      <c r="G58" s="61"/>
      <c r="H58" s="82" t="s">
        <v>91</v>
      </c>
      <c r="I58" s="83"/>
      <c r="J58" s="82"/>
      <c r="K58" s="8" t="s">
        <v>92</v>
      </c>
      <c r="L58" s="45"/>
      <c r="M58" s="45">
        <f>IF(G25&gt;0,R58/G25,0)</f>
        <v>0</v>
      </c>
      <c r="N58" s="21" t="s">
        <v>93</v>
      </c>
      <c r="O58" s="8" t="s">
        <v>92</v>
      </c>
      <c r="P58" s="43">
        <f>IF(G17&gt;0,R58/G17,0)</f>
        <v>0</v>
      </c>
      <c r="Q58" s="21" t="s">
        <v>93</v>
      </c>
      <c r="R58" s="47" t="e">
        <f ca="1">R56+R51</f>
        <v>#REF!</v>
      </c>
      <c r="S58" s="27"/>
      <c r="T58" s="27"/>
      <c r="U58" s="5"/>
      <c r="V58" s="5"/>
      <c r="W58" s="5"/>
      <c r="X58" s="5"/>
    </row>
    <row r="59" spans="1:24" x14ac:dyDescent="0.2">
      <c r="A59" s="53"/>
      <c r="B59" s="53"/>
      <c r="C59" s="53"/>
      <c r="D59" s="53"/>
      <c r="E59" s="53"/>
      <c r="F59" s="53"/>
      <c r="G59" s="53"/>
      <c r="H59" s="53"/>
      <c r="I59" s="53"/>
      <c r="J59" s="53"/>
      <c r="K59" s="53"/>
      <c r="L59" s="53"/>
      <c r="M59" s="53"/>
      <c r="N59" s="53"/>
      <c r="O59" s="53"/>
      <c r="P59" s="53"/>
      <c r="Q59" s="53"/>
      <c r="R59" s="53"/>
      <c r="S59" s="11"/>
      <c r="T59" s="11"/>
      <c r="U59" s="5"/>
      <c r="V59" s="5"/>
      <c r="W59" s="5"/>
      <c r="X59" s="5"/>
    </row>
    <row r="60" spans="1:24" x14ac:dyDescent="0.2">
      <c r="A60" s="18"/>
      <c r="B60" s="61" t="s">
        <v>94</v>
      </c>
      <c r="C60" s="61"/>
      <c r="D60" s="61"/>
      <c r="E60" s="61"/>
      <c r="F60" s="61"/>
      <c r="G60" s="61"/>
      <c r="H60" s="82" t="s">
        <v>95</v>
      </c>
      <c r="I60" s="83"/>
      <c r="J60" s="82"/>
      <c r="K60" s="86"/>
      <c r="L60" s="87"/>
      <c r="M60" s="87"/>
      <c r="N60" s="87"/>
      <c r="O60" s="87"/>
      <c r="P60" s="87"/>
      <c r="Q60" s="88"/>
      <c r="R60" s="44">
        <f>G17*P17</f>
        <v>0</v>
      </c>
      <c r="S60" s="27"/>
      <c r="T60" s="23"/>
      <c r="U60" s="5"/>
      <c r="V60" s="5"/>
      <c r="W60" s="5"/>
      <c r="X60" s="5"/>
    </row>
    <row r="61" spans="1:24" x14ac:dyDescent="0.2">
      <c r="A61" s="53"/>
      <c r="B61" s="53"/>
      <c r="C61" s="53"/>
      <c r="D61" s="53"/>
      <c r="E61" s="53"/>
      <c r="F61" s="53"/>
      <c r="G61" s="53"/>
      <c r="H61" s="53"/>
      <c r="I61" s="53"/>
      <c r="J61" s="53"/>
      <c r="K61" s="53"/>
      <c r="L61" s="53"/>
      <c r="M61" s="53"/>
      <c r="N61" s="53"/>
      <c r="O61" s="53"/>
      <c r="P61" s="53"/>
      <c r="Q61" s="53"/>
      <c r="R61" s="53"/>
      <c r="S61" s="11"/>
      <c r="T61" s="11"/>
      <c r="U61" s="5"/>
      <c r="V61" s="5"/>
      <c r="W61" s="5"/>
      <c r="X61" s="5"/>
    </row>
    <row r="62" spans="1:24" x14ac:dyDescent="0.2">
      <c r="A62" s="18"/>
      <c r="B62" s="61" t="s">
        <v>96</v>
      </c>
      <c r="C62" s="61"/>
      <c r="D62" s="61"/>
      <c r="E62" s="61"/>
      <c r="F62" s="61"/>
      <c r="G62" s="61"/>
      <c r="H62" s="82" t="s">
        <v>97</v>
      </c>
      <c r="I62" s="83"/>
      <c r="J62" s="82"/>
      <c r="K62" s="86"/>
      <c r="L62" s="87"/>
      <c r="M62" s="87"/>
      <c r="N62" s="87"/>
      <c r="O62" s="87"/>
      <c r="P62" s="87"/>
      <c r="Q62" s="88"/>
      <c r="R62" s="46" t="e">
        <f ca="1">R60+R58</f>
        <v>#REF!</v>
      </c>
      <c r="S62" s="34"/>
      <c r="T62" s="23"/>
      <c r="U62" s="5"/>
      <c r="V62" s="5"/>
      <c r="W62" s="5"/>
      <c r="X62" s="5"/>
    </row>
    <row r="63" spans="1:24" x14ac:dyDescent="0.2">
      <c r="A63" s="25"/>
      <c r="B63" s="25"/>
      <c r="C63" s="25"/>
      <c r="D63" s="25"/>
      <c r="E63" s="25"/>
      <c r="F63" s="25"/>
      <c r="G63" s="25"/>
      <c r="H63" s="25"/>
      <c r="I63" s="25"/>
      <c r="J63" s="25"/>
      <c r="K63" s="25"/>
      <c r="L63" s="25"/>
      <c r="M63" s="25"/>
      <c r="N63" s="25"/>
      <c r="O63" s="25"/>
      <c r="P63" s="25"/>
      <c r="Q63" s="25"/>
      <c r="R63" s="25"/>
      <c r="S63" s="31"/>
      <c r="T63" s="31"/>
      <c r="U63" s="5"/>
      <c r="V63" s="5"/>
      <c r="W63" s="5"/>
      <c r="X63" s="5"/>
    </row>
    <row r="64" spans="1:24" x14ac:dyDescent="0.2">
      <c r="A64" s="7"/>
      <c r="B64" s="7"/>
      <c r="C64" s="7"/>
      <c r="D64" s="7"/>
      <c r="E64" s="7"/>
      <c r="F64" s="7"/>
      <c r="G64" s="7"/>
      <c r="H64" s="7"/>
      <c r="I64" s="7"/>
      <c r="J64" s="7"/>
      <c r="K64" s="7"/>
      <c r="L64" s="7"/>
      <c r="M64" s="7"/>
      <c r="N64" s="7"/>
      <c r="O64" s="7"/>
      <c r="P64" s="7"/>
      <c r="Q64" s="7"/>
      <c r="R64" s="7"/>
      <c r="S64" s="7"/>
      <c r="T64" s="5"/>
      <c r="U64" s="5"/>
      <c r="V64" s="5"/>
      <c r="W64" s="5"/>
      <c r="X64" s="5"/>
    </row>
    <row r="65" spans="1:19" x14ac:dyDescent="0.2">
      <c r="A65" s="7"/>
      <c r="B65" s="7"/>
      <c r="C65" s="7"/>
      <c r="D65" s="7"/>
      <c r="E65" s="7"/>
      <c r="F65" s="7"/>
      <c r="G65" s="7"/>
      <c r="H65" s="7"/>
      <c r="I65" s="7"/>
      <c r="J65" s="7"/>
      <c r="K65" s="7"/>
      <c r="L65" s="7"/>
      <c r="M65" s="7"/>
      <c r="N65" s="7"/>
      <c r="O65" s="7"/>
      <c r="P65" s="7"/>
      <c r="Q65" s="7"/>
      <c r="R65" s="7"/>
      <c r="S65" s="7"/>
    </row>
  </sheetData>
  <mergeCells count="4">
    <mergeCell ref="N7:P7"/>
    <mergeCell ref="A5:B5"/>
    <mergeCell ref="A3:B3"/>
    <mergeCell ref="D9:E9"/>
  </mergeCells>
  <conditionalFormatting sqref="T11">
    <cfRule type="expression" dxfId="87" priority="4">
      <formula>IF($T$11="",TRUE,FALSE)</formula>
    </cfRule>
  </conditionalFormatting>
  <conditionalFormatting sqref="T10">
    <cfRule type="expression" dxfId="86" priority="1">
      <formula>IF(ISNUMBER($P$21)=FALSE,TRUE,FALSE)</formula>
    </cfRule>
  </conditionalFormatting>
  <pageMargins left="0.7" right="0.7" top="0.78740157499999996" bottom="0.78740157499999996"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2" id="{E6050F3D-ACD0-4704-85B3-EE3BE99BE7D3}">
            <xm:f>IF(OR($T$11="",$T$11=#REF!),FALSE,TRUE)</xm:f>
            <x14:dxf>
              <fill>
                <patternFill>
                  <bgColor rgb="FFFF0000"/>
                </patternFill>
              </fill>
            </x14:dxf>
          </x14:cfRule>
          <x14:cfRule type="expression" priority="3" id="{329686B2-958F-43BD-A830-4926E619836B}">
            <xm:f>IF($T$11=#REF!,TRUE,FALSE)</xm:f>
            <x14:dxf>
              <fill>
                <patternFill>
                  <bgColor rgb="FF00B050"/>
                </patternFill>
              </fill>
            </x14:dxf>
          </x14:cfRule>
          <xm:sqref>T11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Innentemperatur" prompt="Hier ist die gewünschte Innentemperatur für den Raum nazugeben, als Auswahl der in der Tabelle Daten_Raumweise_Heizlast vordefinierten Temperaturen. _x000a_Ist dort die gewünschte Temperatur nicht vorhanden kann siie dort zentral angepasst bzw. ergänzt werden. ">
          <x14:formula1>
            <xm:f>#REF!</xm:f>
          </x14:formula1>
          <xm:sqref>D9</xm:sqref>
        </x14:dataValidation>
        <x14:dataValidation type="list" allowBlank="1" showInputMessage="1" showErrorMessage="1" promptTitle="Art der angrenzenden Fläche" prompt="Hier ist einzutragen, was an den gerade zu berechnenden Raum in Richtung der gerade eingegebenen Fläche grenzt, also z.B. Aussenluft, ein beheizter Nachbarraum, ein unbeheizter Raum, etc.">
          <x14:formula1>
            <xm:f>#REF!</xm:f>
          </x14:formula1>
          <xm:sqref>J31:J50</xm:sqref>
        </x14:dataValidation>
        <x14:dataValidation type="list" allowBlank="1" showInputMessage="1" showErrorMessage="1" promptTitle="U-Wert Typ" prompt="An einem Gebäude haben oft viele Flächen den gleichen U-Wert, z.B. KEllerwände, Dachflächen, Fenster etc. Diese sind in der Dateneingabetabele vom Benutzer vorzudefinieren und können dann hier immer wieder verwendet werden_x000a_">
          <x14:formula1>
            <xm:f>#REF!</xm:f>
          </x14:formula1>
          <xm:sqref>M31:M50</xm:sqref>
        </x14:dataValidation>
        <x14:dataValidation type="list" allowBlank="1" showInputMessage="1" showErrorMessage="1">
          <x14:formula1>
            <xm:f>#REF!</xm:f>
          </x14:formula1>
          <xm:sqref>P19</xm:sqref>
        </x14:dataValidation>
        <x14:dataValidation type="list" allowBlank="1" showInputMessage="1" showErrorMessage="1">
          <x14:formula1>
            <xm:f>#REF!</xm:f>
          </x14:formula1>
          <xm:sqref>P9</xm:sqref>
        </x14:dataValidation>
        <x14:dataValidation type="list" allowBlank="1" showInputMessage="1" showErrorMessage="1">
          <x14:formula1>
            <xm:f>#REF!</xm:f>
          </x14:formula1>
          <xm:sqref>P11</xm:sqref>
        </x14:dataValidation>
        <x14:dataValidation type="list" allowBlank="1" showInputMessage="1" showErrorMessage="1">
          <x14:formula1>
            <xm:f>IF(#REF!=#REF!,#REF!,IF(#REF!=#REF!,#REF!,IF(OR(#REF!=#REF!,#REF!=#REF!),#REF!)))</xm:f>
          </x14:formula1>
          <xm:sqref>P10</xm:sqref>
        </x14:dataValidation>
        <x14:dataValidation type="list" showDropDown="1" showInputMessage="1" showErrorMessage="1" errorTitle="Falscher Raum ausgewählt" error="Der ausgewählte Raum ist kein Überströmraum">
          <x14:formula1>
            <xm:f>#REF!</xm:f>
          </x14:formula1>
          <xm:sqref>T11</xm:sqref>
        </x14:dataValidation>
        <x14:dataValidation type="list" allowBlank="1" showInputMessage="1" showErrorMessage="1">
          <x14:formula1>
            <xm:f>IF(OR(#REF!=#REF!,#REF!=#REF!),IF(P10=#REF!,#REF!,$A$10000),$A$10000)</xm:f>
          </x14:formula1>
          <xm:sqref>T10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30</vt:i4>
      </vt:variant>
    </vt:vector>
  </HeadingPairs>
  <TitlesOfParts>
    <vt:vector size="30" baseType="lpstr">
      <vt:lpstr>Ergebnistabelle</vt:lpstr>
      <vt:lpstr>UG_Raum_3</vt:lpstr>
      <vt:lpstr>UG_Raum_4</vt:lpstr>
      <vt:lpstr>UG_Raum_5</vt:lpstr>
      <vt:lpstr>UG_Raum_6</vt:lpstr>
      <vt:lpstr>UG_Raum_7</vt:lpstr>
      <vt:lpstr>UG_Raum_1.2</vt:lpstr>
      <vt:lpstr>EG_Raum_3</vt:lpstr>
      <vt:lpstr>EG_Raum_4</vt:lpstr>
      <vt:lpstr>EG_Raum_5</vt:lpstr>
      <vt:lpstr>EG_Raum_6</vt:lpstr>
      <vt:lpstr>EG_Raum_7</vt:lpstr>
      <vt:lpstr>EG_Raum_8</vt:lpstr>
      <vt:lpstr>EG_Raum_1.1</vt:lpstr>
      <vt:lpstr>EG_Raum_1.2</vt:lpstr>
      <vt:lpstr>OG_Raum_3</vt:lpstr>
      <vt:lpstr>OG_Raum_4</vt:lpstr>
      <vt:lpstr>OG_Raum_5</vt:lpstr>
      <vt:lpstr>OG_Raum_6</vt:lpstr>
      <vt:lpstr>OG_Raum_7</vt:lpstr>
      <vt:lpstr>OG_Raum_8</vt:lpstr>
      <vt:lpstr>OG_Raum_1.2</vt:lpstr>
      <vt:lpstr>DG_Raum_2</vt:lpstr>
      <vt:lpstr>DG_Raum_3</vt:lpstr>
      <vt:lpstr>DG_Raum_4</vt:lpstr>
      <vt:lpstr>DG_Raum_5</vt:lpstr>
      <vt:lpstr>DG_Raum_6</vt:lpstr>
      <vt:lpstr>DG_Raum_7</vt:lpstr>
      <vt:lpstr>DG_Raum_1.2</vt:lpstr>
      <vt:lpstr>DG_Raum_1.1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Helmut Frik</dc:creator>
  <cp:lastModifiedBy>klaus</cp:lastModifiedBy>
  <cp:revision>1</cp:revision>
  <dcterms:created xsi:type="dcterms:W3CDTF">2016-05-13T07:04:39Z</dcterms:created>
  <dcterms:modified xsi:type="dcterms:W3CDTF">2018-08-17T10:21:37Z</dcterms:modified>
</cp:coreProperties>
</file>